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firstSheet="1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一般公共预算支出-无上年数'!$A$1:$E$6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<sst xmlns="http://schemas.openxmlformats.org/spreadsheetml/2006/main" count="575">
  <si>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</si>
  <si>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</si>
  <si>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</si>
  <si>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</si>
  <si>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</si>
  <si>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</si>
  <si>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</si>
  <si>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</si>
  <si>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</si>
  <si>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</si>
  <si>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</si>
  <si>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</si>
  <si>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</si>
  <si>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</si>
  <si>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</si>
  <si>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</si>
  <si>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</si>
  <si>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</si>
  <si>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</si>
  <si>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</si>
  <si>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</si>
  <si>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</si>
  <si>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</si>
  <si>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</si>
  <si>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</si>
  <si>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</si>
  <si>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</si>
  <si>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</si>
  <si>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</si>
  <si>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</si>
  <si>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</si>
  <si>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</si>
  <si>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</si>
  <si>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</si>
  <si>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</si>
  <si>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</si>
  <si>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</si>
  <si>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</si>
  <si>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</si>
  <si>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</si>
  <si>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</si>
  <si>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</si>
  <si>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</si>
  <si>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</si>
  <si>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</si>
  <si>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</si>
  <si>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</si>
  <si>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</si>
  <si>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</si>
  <si>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</si>
  <si>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</si>
  <si>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</si>
  <si>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</si>
  <si>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</si>
  <si>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</si>
  <si>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</si>
  <si>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</si>
  <si>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</si>
  <si>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</si>
  <si>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</si>
  <si>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</si>
  <si>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</si>
  <si>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</si>
  <si>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</si>
  <si>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</si>
  <si>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</si>
  <si>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</si>
  <si>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</si>
  <si>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</si>
  <si>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</si>
  <si>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</si>
  <si>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</si>
  <si>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</si>
  <si>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</si>
  <si>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</si>
  <si>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</si>
  <si>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</si>
  <si>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</si>
  <si>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</si>
  <si>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</si>
  <si>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</si>
  <si>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</si>
  <si>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</si>
  <si>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</si>
  <si>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</si>
  <si>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</si>
  <si>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</si>
  <si>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</si>
  <si>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</si>
  <si>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</si>
  <si>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</si>
  <si>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</si>
  <si>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</si>
  <si>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</si>
  <si>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</si>
  <si>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</si>
  <si>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</si>
  <si>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</si>
  <si>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</si>
  <si>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</si>
  <si>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</si>
  <si>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</si>
  <si>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</si>
  <si>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</si>
  <si>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</si>
  <si>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</si>
  <si>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</si>
  <si>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</si>
  <si>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</si>
  <si>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</si>
  <si>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</si>
  <si>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</si>
  <si>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</si>
  <si>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</si>
  <si>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</si>
  <si>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</si>
  <si>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</si>
  <si>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</si>
  <si>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</si>
  <si>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</si>
  <si>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</si>
  <si>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</si>
  <si>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</si>
  <si>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</si>
  <si>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</si>
  <si>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</si>
  <si>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</si>
  <si>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</si>
  <si>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</si>
  <si>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</si>
  <si>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</si>
  <si>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</si>
  <si>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</si>
  <si>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</si>
  <si>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</si>
  <si>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</si>
  <si>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</si>
  <si>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</si>
  <si>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</si>
  <si>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</si>
  <si>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</si>
  <si>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</si>
  <si>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</si>
  <si>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</si>
  <si>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</si>
  <si>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</si>
  <si>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</si>
  <si>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</si>
  <si>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</si>
  <si>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</si>
  <si>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</si>
  <si>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</si>
  <si>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</si>
  <si>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</si>
  <si>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</si>
  <si>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</si>
  <si>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</si>
  <si>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</si>
  <si>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</si>
  <si>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</si>
  <si>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</si>
  <si>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</si>
  <si>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</si>
  <si>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</si>
  <si>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</si>
  <si>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</si>
  <si>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</si>
  <si>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</si>
  <si>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</si>
  <si>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</si>
  <si>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</si>
  <si>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</si>
  <si>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</si>
  <si>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</si>
  <si>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</si>
  <si>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</si>
  <si>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</si>
  <si>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</si>
  <si>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</si>
  <si>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</si>
  <si>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</si>
  <si>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</si>
  <si>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</si>
  <si>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</si>
  <si>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</si>
  <si>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</si>
  <si>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</si>
  <si>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</si>
  <si>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</si>
  <si>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</si>
  <si>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</si>
  <si>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</si>
  <si>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</si>
  <si>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</si>
  <si>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</si>
  <si>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</si>
  <si>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</si>
  <si>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</si>
  <si>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</si>
  <si>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</si>
  <si>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</si>
  <si>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</si>
  <si>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</si>
  <si>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</si>
  <si>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</si>
  <si>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</si>
  <si>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</si>
  <si>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</si>
  <si>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</si>
  <si>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</si>
  <si>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</si>
  <si>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</si>
  <si>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</si>
  <si>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</si>
  <si>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</si>
  <si>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</si>
  <si>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</si>
  <si>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</si>
  <si>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</si>
  <si>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</si>
  <si>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</si>
  <si>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</si>
  <si>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</si>
  <si>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</si>
  <si>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</si>
  <si>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</si>
  <si>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</si>
  <si>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</si>
  <si>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</si>
  <si>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</si>
  <si>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</si>
  <si>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</si>
  <si>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</si>
  <si>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</si>
  <si>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</si>
  <si>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</si>
  <si>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</si>
  <si>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</si>
  <si>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</si>
  <si>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</si>
  <si>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</si>
  <si>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</si>
  <si>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</si>
  <si>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</si>
  <si>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</si>
  <si>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</si>
  <si>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</si>
  <si>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</si>
  <si>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</si>
  <si>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</si>
  <si>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</si>
  <si>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</si>
  <si>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</si>
  <si>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</si>
  <si>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</si>
  <si>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</si>
  <si>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</si>
  <si>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</si>
  <si>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</si>
  <si>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</si>
  <si>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</si>
  <si>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</si>
  <si>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</si>
  <si>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</si>
  <si>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</si>
  <si>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</si>
  <si>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</si>
  <si>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</si>
  <si>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</si>
  <si>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</si>
  <si>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</si>
  <si>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</si>
  <si>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</si>
  <si>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</si>
  <si>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</si>
  <si>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</si>
  <si>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</si>
  <si>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</si>
  <si>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</si>
  <si>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</si>
  <si>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</si>
  <si>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</si>
  <si>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</si>
  <si>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</si>
  <si>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</si>
  <si>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</si>
  <si>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</si>
  <si>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</si>
  <si>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</si>
  <si>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</si>
  <si>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</si>
  <si>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</si>
  <si>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</si>
  <si>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</si>
  <si>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</si>
  <si>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</si>
  <si>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</si>
  <si>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</si>
  <si>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</si>
  <si>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</si>
  <si>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</si>
  <si>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</si>
  <si>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</si>
  <si>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</si>
  <si>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</si>
  <si>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</si>
  <si>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</si>
  <si>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</si>
  <si>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</si>
  <si>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</si>
  <si>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</si>
  <si>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</si>
  <si>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刘伯承同志纪念馆管理处财政拨款收支总表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</si>
  <si>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</si>
  <si>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</si>
  <si>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</si>
  <si>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</si>
  <si>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</si>
  <si>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</si>
  <si>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</si>
  <si>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</si>
  <si>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</si>
  <si>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</si>
  <si>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</si>
  <si>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</si>
  <si>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</si>
  <si>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</si>
  <si>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</si>
  <si>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</si>
  <si>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</si>
  <si>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</si>
  <si>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</si>
  <si>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</si>
  <si>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</si>
  <si>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</si>
  <si>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</si>
  <si>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</si>
  <si>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</si>
  <si>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</si>
  <si>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</si>
  <si>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                 合    计 :</t>
  </si>
  <si>
    <t>文化旅游体育与传媒支出</t>
  </si>
  <si>
    <t xml:space="preserve">    20702</t>
  </si>
  <si>
    <t xml:space="preserve">      文物</t>
  </si>
  <si>
    <t xml:space="preserve">        2070205</t>
  </si>
  <si>
    <t xml:space="preserve">            博物馆</t>
  </si>
  <si>
    <t>208</t>
  </si>
  <si>
    <t>社会保障和就业支出</t>
  </si>
  <si>
    <t xml:space="preserve">    20805</t>
  </si>
  <si>
    <t xml:space="preserve">      行政事业单位养老支出</t>
  </si>
  <si>
    <t xml:space="preserve">        2080505</t>
  </si>
  <si>
    <t xml:space="preserve">            机关事业单位基本养老保险缴费支出</t>
  </si>
  <si>
    <t xml:space="preserve">        2080506</t>
  </si>
  <si>
    <t xml:space="preserve">            机关事业单位职业年金缴费支出</t>
  </si>
  <si>
    <t xml:space="preserve">        2080599</t>
  </si>
  <si>
    <t xml:space="preserve">            其他行政事业单位养老支出</t>
  </si>
  <si>
    <t>210</t>
  </si>
  <si>
    <t>卫生健康支出</t>
  </si>
  <si>
    <t xml:space="preserve">    21011</t>
  </si>
  <si>
    <t xml:space="preserve">      行政事业单位医疗</t>
  </si>
  <si>
    <t xml:space="preserve">        2101102</t>
  </si>
  <si>
    <t xml:space="preserve">            事业单位医疗</t>
  </si>
  <si>
    <t>221</t>
  </si>
  <si>
    <t>住房保障支出</t>
  </si>
  <si>
    <t xml:space="preserve">    22102</t>
  </si>
  <si>
    <t xml:space="preserve">      住房改革支出</t>
  </si>
  <si>
    <t xml:space="preserve">        2210201</t>
  </si>
  <si>
    <t xml:space="preserve">            住房公积金</t>
  </si>
  <si>
    <t>附件3-3</t>
  </si>
  <si>
    <t>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</si>
  <si>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</si>
  <si>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</si>
  <si>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</si>
  <si>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</si>
  <si>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</si>
  <si>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</si>
  <si>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</si>
  <si>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</si>
  <si>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</si>
  <si>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</si>
  <si>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</si>
  <si>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</si>
  <si>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</si>
  <si>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</si>
  <si>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</si>
  <si>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</si>
  <si>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</si>
  <si>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</si>
  <si>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</si>
  <si>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</si>
  <si>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</si>
  <si>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</si>
  <si>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</si>
  <si>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</si>
  <si>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</si>
  <si>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</si>
  <si>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</si>
  <si>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</si>
  <si>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</si>
  <si>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</si>
  <si>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</si>
  <si>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</si>
  <si>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</si>
  <si>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</si>
  <si>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</si>
  <si>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</si>
  <si>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</si>
  <si>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</si>
  <si>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</si>
  <si>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</si>
  <si>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</si>
  <si>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</si>
  <si>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</si>
  <si>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</si>
  <si>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</si>
  <si>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</si>
  <si>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</si>
  <si>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</si>
  <si>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</si>
  <si>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</si>
  <si>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</si>
  <si>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</si>
  <si>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</si>
  <si>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</si>
  <si>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</si>
  <si>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</si>
  <si>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</si>
  <si>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</si>
  <si>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</si>
  <si>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</si>
  <si>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</si>
  <si>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</si>
  <si>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</si>
  <si>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</si>
  <si>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</si>
  <si>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</si>
  <si>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</si>
  <si>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</si>
  <si>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</si>
  <si>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</si>
  <si>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</si>
  <si>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</si>
  <si>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</si>
  <si>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</si>
  <si>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</si>
  <si>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</si>
  <si>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</si>
  <si>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</si>
  <si>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</si>
  <si>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</si>
  <si>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</si>
  <si>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</si>
  <si>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</si>
  <si>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</si>
  <si>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</si>
  <si>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</si>
  <si>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</si>
  <si>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</si>
  <si>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</si>
  <si>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</si>
  <si>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</si>
  <si>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</si>
  <si>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</si>
  <si>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</si>
  <si>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</si>
  <si>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</si>
  <si>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</si>
  <si>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</si>
  <si>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</si>
  <si>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</si>
  <si>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</si>
  <si>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</si>
  <si>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</si>
  <si>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</si>
  <si>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</si>
  <si>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</si>
  <si>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</si>
  <si>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</si>
  <si>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</si>
  <si>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</si>
  <si>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</si>
  <si>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</si>
  <si>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</si>
  <si>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</si>
  <si>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</si>
  <si>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刘伯承同志纪念馆管理处政府性基金预算支出表</t>
  </si>
  <si>
    <t>本年政府性基金预算财政拨款支出</t>
  </si>
  <si>
    <t>说明：本单位无政府性基金收入，也没有使用政府性基金安排的支出，故本表无数据。</t>
  </si>
  <si>
    <t>附件3-6</t>
  </si>
  <si>
    <t>刘伯承同志纪念馆管理处部门收支总表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</si>
  <si>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</si>
  <si>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</si>
  <si>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</si>
  <si>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</si>
  <si>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</si>
  <si>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</si>
  <si>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</si>
  <si>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</si>
  <si>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</si>
  <si>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</si>
  <si>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</si>
  <si>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</si>
  <si>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</si>
  <si>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</si>
  <si>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刘伯承同志纪念馆管理处部门收入总表</t>
  </si>
  <si>
    <t>科目</t>
  </si>
  <si>
    <t>非教育收费收入预算</t>
  </si>
  <si>
    <t>教育收费收预算入</t>
  </si>
  <si>
    <t>博物馆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</si>
  <si>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</si>
  <si>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</si>
  <si>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</si>
  <si>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</si>
  <si>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</si>
  <si>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</si>
  <si>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2101102</t>
  </si>
  <si>
    <t>事业单位医疗</t>
  </si>
  <si>
    <t>2210201</t>
  </si>
  <si>
    <t>住房公积金</t>
  </si>
  <si>
    <t>附件3-8</t>
  </si>
  <si>
    <t>刘伯承同志纪念馆管理处部门支出总表</t>
  </si>
  <si>
    <t>上缴上级支出</t>
  </si>
  <si>
    <t>事业单位经营支出</t>
  </si>
  <si>
    <t>对下级单位补助支出</t>
  </si>
  <si>
    <t>附件3-9</t>
  </si>
  <si>
    <t>刘伯承同志纪念馆管理处政府采购预算明细表</t>
  </si>
  <si>
    <t>教育收费收入预算</t>
  </si>
  <si>
    <t>货物类</t>
  </si>
  <si>
    <t>服务类</t>
  </si>
  <si>
    <t>工程类</t>
  </si>
  <si>
    <t>说明：本单位无相关数据，故本表为空。</t>
  </si>
  <si>
    <t>附件3-10</t>
  </si>
  <si>
    <t>2021年部门（单位）预算整体绩效目标表</t>
  </si>
  <si>
    <t>部门（单位）名称</t>
  </si>
  <si>
    <t>当年整体绩效目标</t>
  </si>
  <si>
    <t>绩效指标</t>
  </si>
  <si>
    <t>附件3-11</t>
  </si>
  <si>
    <t>2021年重点专项资金绩效目标表（一级项目）</t>
  </si>
  <si>
    <t>专项资金名称</t>
  </si>
  <si>
    <t>2021年博物馆纪念馆免费开放补助资金</t>
  </si>
  <si>
    <t>业务主管部门</t>
  </si>
  <si>
    <t>当年预算</t>
  </si>
  <si>
    <t>项目概况</t>
  </si>
  <si>
    <t>按照国家规定做好免费开放服务工作，做好革命文物保护与利用工作，维护好纪念馆及故居基础设施设备，积极开展主题宣传活动，发挥教育功能。</t>
  </si>
  <si>
    <t>立项依据</t>
  </si>
  <si>
    <t>渝财教〔2020〕228号</t>
  </si>
  <si>
    <t>当年绩效目标</t>
  </si>
  <si>
    <t>1.认真做好免费开放工作。按照国家规定做好免费开放服务工作，全年开放天数不得低于320天。                    2.做好革命文物保护与利用工作。定期对展出文物进行保护。                                                    3.维护好纪念馆及故居基础设施设备。实时对刘伯承同志纪念馆、故居本体建筑、展览设备（展柜、多媒体、灯光、展架、安全设施等）进行维护维修。                                                                                        4.积极开展主题宣传活动，发挥教育功能。一是围绕清明节、国际博物馆日、国庆节等节日策划举办系列社会教育活动。二是组织“流动展览”分别走进学校、社区、乡村、部队、企业、监狱等单位，进行巡展巡讲。三是积极探索纪念馆教育新模式，与我市、区有关大中专院校以及中小学联合开展实践基地研学之旅，打造优秀传统文化专题教育品牌。                                                                                                            5.利用载体，充分发挥好红色旅游景区应有的特殊功能作用。把“刘伯承同志纪念馆”互联网站、微信公众号和《军神》馆报办活办好办出特色，真正起到游客足不出户就能参观刘伯承同志纪念馆和故居的作用，让刘帅精神更进一步发扬光大。                                                                                                    6.持续做好安全工作和疫情防控。全年景区全年无安全和疫情事故发生。</t>
  </si>
  <si>
    <t>指标名称</t>
  </si>
  <si>
    <t>指标权重</t>
  </si>
  <si>
    <t>计量单位</t>
  </si>
  <si>
    <t>指标性质</t>
  </si>
  <si>
    <t>指标值</t>
  </si>
  <si>
    <t>是否核心指标</t>
  </si>
  <si>
    <t>博物馆开放情况</t>
  </si>
  <si>
    <t>天</t>
  </si>
  <si>
    <t>≥</t>
  </si>
  <si>
    <t>是</t>
  </si>
  <si>
    <t>博物馆展陈设备维修</t>
  </si>
  <si>
    <t>个</t>
  </si>
  <si>
    <t>临时展览及流动展览</t>
  </si>
  <si>
    <t>讲解服务场次</t>
  </si>
  <si>
    <t>场</t>
  </si>
  <si>
    <t>展览文物及资料数量</t>
  </si>
  <si>
    <t>件（套）</t>
  </si>
  <si>
    <t>年观众总量</t>
  </si>
  <si>
    <t>万人次</t>
  </si>
  <si>
    <t>公众号浏览量</t>
  </si>
  <si>
    <t>万</t>
  </si>
  <si>
    <t>博物馆免费开放满意度</t>
  </si>
  <si>
    <t>%</t>
  </si>
  <si>
    <t>附件3-12</t>
  </si>
  <si>
    <t>2021年一般性项目绩效目标表（一级项目）</t>
  </si>
  <si>
    <t xml:space="preserve"> </t>
  </si>
  <si>
    <t>说明：本单位无相关项目，故本表为空。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</si>
</sst>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##,##0.00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name val="Default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9" fillId="18" borderId="19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3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3" fillId="0" borderId="5" xfId="49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1" fillId="0" borderId="7" xfId="50" applyFont="1" applyFill="1" applyBorder="1" applyAlignment="1">
      <alignment horizontal="left" vertical="center" indent="2"/>
    </xf>
    <xf numFmtId="0" fontId="16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top" wrapText="1"/>
    </xf>
    <xf numFmtId="177" fontId="18" fillId="2" borderId="1" xfId="0" applyNumberFormat="1" applyFont="1" applyFill="1" applyBorder="1" applyAlignment="1">
      <alignment horizontal="right" vertical="top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176" fontId="11" fillId="0" borderId="9" xfId="51" applyNumberFormat="1" applyFont="1" applyFill="1" applyBorder="1" applyAlignment="1" applyProtection="1">
      <alignment vertical="center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16" fillId="0" borderId="1" xfId="51" applyFill="1" applyBorder="1"/>
    <xf numFmtId="0" fontId="19" fillId="0" borderId="0" xfId="51" applyFont="1" applyFill="1" applyAlignment="1">
      <alignment horizontal="right"/>
    </xf>
    <xf numFmtId="0" fontId="11" fillId="0" borderId="10" xfId="51" applyNumberFormat="1" applyFont="1" applyFill="1" applyBorder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Continuous" vertical="center" wrapText="1"/>
    </xf>
    <xf numFmtId="0" fontId="11" fillId="0" borderId="12" xfId="51" applyFont="1" applyFill="1" applyBorder="1" applyAlignment="1">
      <alignment vertical="center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11" fillId="0" borderId="9" xfId="51" applyFont="1" applyBorder="1" applyAlignment="1">
      <alignment vertical="center" wrapText="1"/>
    </xf>
    <xf numFmtId="4" fontId="11" fillId="0" borderId="9" xfId="51" applyNumberFormat="1" applyFont="1" applyBorder="1" applyAlignment="1">
      <alignment vertical="center" wrapText="1"/>
    </xf>
    <xf numFmtId="0" fontId="11" fillId="0" borderId="3" xfId="51" applyFont="1" applyBorder="1" applyAlignment="1">
      <alignment vertical="center"/>
    </xf>
    <xf numFmtId="0" fontId="11" fillId="0" borderId="5" xfId="51" applyFont="1" applyBorder="1" applyAlignment="1">
      <alignment vertical="center" wrapText="1"/>
    </xf>
    <xf numFmtId="4" fontId="11" fillId="0" borderId="5" xfId="51" applyNumberFormat="1" applyFont="1" applyBorder="1" applyAlignment="1">
      <alignment vertical="center" wrapText="1"/>
    </xf>
    <xf numFmtId="0" fontId="11" fillId="0" borderId="3" xfId="51" applyFont="1" applyBorder="1" applyAlignment="1">
      <alignment horizontal="left" vertical="center"/>
    </xf>
    <xf numFmtId="0" fontId="11" fillId="0" borderId="3" xfId="51" applyFont="1" applyFill="1" applyBorder="1" applyAlignment="1">
      <alignment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1" fillId="0" borderId="5" xfId="51" applyFont="1" applyFill="1" applyBorder="1" applyAlignment="1">
      <alignment vertical="center" wrapText="1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8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11" fillId="0" borderId="3" xfId="51" applyNumberFormat="1" applyFont="1" applyFill="1" applyBorder="1" applyAlignment="1" applyProtection="1">
      <alignment horizontal="left" vertical="center"/>
    </xf>
    <xf numFmtId="176" fontId="11" fillId="0" borderId="1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5" fillId="0" borderId="12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3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4" fontId="11" fillId="0" borderId="5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6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6" fontId="11" fillId="0" borderId="1" xfId="51" applyNumberFormat="1" applyFont="1" applyFill="1" applyBorder="1" applyAlignment="1" applyProtection="1">
      <alignment vertical="center"/>
    </xf>
    <xf numFmtId="0" fontId="11" fillId="0" borderId="1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8" fillId="2" borderId="13" xfId="0" applyNumberFormat="1" applyFont="1" applyFill="1" applyBorder="1" applyAlignment="1">
      <alignment horizontal="left" vertical="top" wrapText="1"/>
    </xf>
    <xf numFmtId="0" fontId="18" fillId="2" borderId="6" xfId="0" applyNumberFormat="1" applyFont="1" applyFill="1" applyBorder="1" applyAlignment="1">
      <alignment horizontal="left" vertical="top" wrapText="1"/>
    </xf>
    <xf numFmtId="0" fontId="16" fillId="0" borderId="1" xfId="51" applyBorder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11" fillId="0" borderId="11" xfId="50" applyFont="1" applyBorder="1" applyAlignment="1">
      <alignment horizontal="center" vertical="center"/>
    </xf>
    <xf numFmtId="4" fontId="11" fillId="0" borderId="7" xfId="50" applyNumberFormat="1" applyFont="1" applyFill="1" applyBorder="1" applyAlignment="1">
      <alignment horizontal="right" vertical="center" wrapText="1"/>
    </xf>
    <xf numFmtId="4" fontId="11" fillId="0" borderId="11" xfId="50" applyNumberFormat="1" applyFont="1" applyBorder="1" applyAlignment="1">
      <alignment horizontal="left" vertical="center"/>
    </xf>
    <xf numFmtId="4" fontId="11" fillId="0" borderId="11" xfId="50" applyNumberFormat="1" applyFont="1" applyBorder="1" applyAlignment="1">
      <alignment horizontal="right" vertical="center"/>
    </xf>
    <xf numFmtId="0" fontId="11" fillId="0" borderId="3" xfId="50" applyFont="1" applyFill="1" applyBorder="1" applyAlignment="1">
      <alignment horizontal="left" vertical="center"/>
    </xf>
    <xf numFmtId="4" fontId="11" fillId="0" borderId="8" xfId="50" applyNumberFormat="1" applyFont="1" applyFill="1" applyBorder="1" applyAlignment="1" applyProtection="1">
      <alignment horizontal="right" vertical="center" wrapText="1"/>
    </xf>
    <xf numFmtId="4" fontId="11" fillId="0" borderId="5" xfId="50" applyNumberFormat="1" applyFont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1" fillId="0" borderId="3" xfId="50" applyFont="1" applyBorder="1" applyAlignment="1">
      <alignment horizontal="left" vertical="center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5" xfId="50" applyNumberFormat="1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6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3.2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3.2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3.2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3.2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3.2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3.2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3.2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3.2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3.2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3.2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3.2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3.2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3.2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3.2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3.2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3.2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3.2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3.2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3.2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3.2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3.2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3.2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3.2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3.2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3.2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3.2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3.2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3.2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3.2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3.2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3.2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3.2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3.2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3.2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3.2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3.2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3.2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3.2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3.2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3.2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3.2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3.2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3.2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3.2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3.2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3.2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3.2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3.2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3.2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3.2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3.2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3.2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3.2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3.2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3.2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3.2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3.2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3.2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3.2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3.2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3.2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3.2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3.2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3.2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3.2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3.2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3.2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3.2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3.2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3.2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3.2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3.2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3.2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3.2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3.2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3.2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3.2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3.2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3.2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3.2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3.2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3.2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3.2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3.2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3.2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3.2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3.2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3.2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3.2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3.2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3.2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3.2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3.2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3.2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3.2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3.2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3.2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3.2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3.2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3.2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3.2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3.2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3.2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3.2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3.2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3.2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3.2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3.2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3.2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3.2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3.2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3.2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3.2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3.2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3.2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3.2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3.2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3.2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3.2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3.2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3.2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3.2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3.2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3.2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3.2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3.2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3.2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3.2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3.2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3.2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3.2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3.2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3.2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3.2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3.2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3.2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3.2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3.2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3.2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3.2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3.2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3.2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3.2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3.2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3.2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3.2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3.2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3.2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3.2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3.2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3.2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3.2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3.2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3.2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3.2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3.2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3.2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3.2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3.2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3.2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3.2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3.2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3.2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3.2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3.2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3.2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3.2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3.2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3.2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3.2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3.2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3.2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3.2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3.2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3.2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3.2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3.2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3.2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3.2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3.2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3.2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3.2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3.2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3.2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3.2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3.2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3.2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3.2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3.2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3.2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3.2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3.2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3.2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3.2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3.2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3.2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3.2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3.2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3.2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3.2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3.2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3.2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3.2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3.2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3.2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3.2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3.2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3.2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3.2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3.2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3.2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3.2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3.2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3.2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3.2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3.2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3.2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3.2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3.2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3.2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3.2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3.2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3.2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3.2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3.2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3.2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3.2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3.2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3.2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3.2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3.2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3.2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3.2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3.2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3.2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3.2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3.2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3.2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3.2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3.2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3.2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3.2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3.2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3.2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3.2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3.2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3.2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3.2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3.2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3.2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3.2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3.2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3.2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3.2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3.2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E12" sqref="E12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7" width="19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8" customFormat="1" customHeight="1" spans="1:7">
      <c r="A1" s="32" t="s">
        <v>311</v>
      </c>
      <c r="B1" s="141"/>
      <c r="C1" s="141"/>
      <c r="D1" s="141"/>
      <c r="E1" s="141"/>
      <c r="F1" s="141"/>
      <c r="G1" s="141"/>
    </row>
    <row r="2" s="138" customFormat="1" ht="38.25" customHeight="1" spans="1:7">
      <c r="A2" s="142" t="s">
        <v>312</v>
      </c>
      <c r="B2" s="143"/>
      <c r="C2" s="143"/>
      <c r="D2" s="143"/>
      <c r="E2" s="143"/>
      <c r="F2" s="143"/>
      <c r="G2" s="143"/>
    </row>
    <row r="3" s="138" customFormat="1" customHeight="1" spans="1:7">
      <c r="A3" s="144"/>
      <c r="B3" s="141"/>
      <c r="C3" s="141"/>
      <c r="D3" s="141"/>
      <c r="E3" s="141"/>
      <c r="F3" s="141"/>
      <c r="G3" s="141"/>
    </row>
    <row r="4" s="138" customFormat="1" customHeight="1" spans="1:7">
      <c r="A4" s="145"/>
      <c r="B4" s="146"/>
      <c r="C4" s="146"/>
      <c r="D4" s="146"/>
      <c r="E4" s="146"/>
      <c r="F4" s="146"/>
      <c r="G4" s="147" t="s">
        <v>313</v>
      </c>
    </row>
    <row r="5" s="138" customFormat="1" customHeight="1" spans="1:7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="138" customFormat="1" ht="45" customHeight="1" spans="1:7">
      <c r="A6" s="149" t="s">
        <v>316</v>
      </c>
      <c r="B6" s="149" t="s">
        <v>317</v>
      </c>
      <c r="C6" s="149" t="s">
        <v>316</v>
      </c>
      <c r="D6" s="149" t="s">
        <v>318</v>
      </c>
      <c r="E6" s="149" t="s">
        <v>319</v>
      </c>
      <c r="F6" s="149" t="s">
        <v>320</v>
      </c>
      <c r="G6" s="149" t="s">
        <v>321</v>
      </c>
    </row>
    <row r="7" s="138" customFormat="1" customHeight="1" spans="1:7">
      <c r="A7" s="150" t="s">
        <v>322</v>
      </c>
      <c r="B7" s="151">
        <v>361.2</v>
      </c>
      <c r="C7" s="152" t="s">
        <v>323</v>
      </c>
      <c r="D7" s="153">
        <v>361.2</v>
      </c>
      <c r="E7" s="153">
        <v>361.2</v>
      </c>
      <c r="F7" s="153"/>
      <c r="G7" s="153"/>
    </row>
    <row r="8" s="138" customFormat="1" customHeight="1" spans="1:7">
      <c r="A8" s="154" t="s">
        <v>324</v>
      </c>
      <c r="B8" s="155">
        <v>361.2</v>
      </c>
      <c r="C8" s="156"/>
      <c r="D8" s="157"/>
      <c r="E8" s="157"/>
      <c r="F8" s="157"/>
      <c r="G8" s="157"/>
    </row>
    <row r="9" s="138" customFormat="1" customHeight="1" spans="1:7">
      <c r="A9" s="154" t="s">
        <v>325</v>
      </c>
      <c r="B9" s="158"/>
      <c r="C9" s="156"/>
      <c r="D9" s="157"/>
      <c r="E9" s="157"/>
      <c r="F9" s="157"/>
      <c r="G9" s="157"/>
    </row>
    <row r="10" s="138" customFormat="1" customHeight="1" spans="1:7">
      <c r="A10" s="159" t="s">
        <v>326</v>
      </c>
      <c r="B10" s="160"/>
      <c r="C10" s="161"/>
      <c r="D10" s="157"/>
      <c r="E10" s="157"/>
      <c r="F10" s="157"/>
      <c r="G10" s="157"/>
    </row>
    <row r="11" s="138" customFormat="1" customHeight="1" spans="1:7">
      <c r="A11" s="162" t="s">
        <v>327</v>
      </c>
      <c r="B11" s="151"/>
      <c r="C11" s="163"/>
      <c r="D11" s="157"/>
      <c r="E11" s="157"/>
      <c r="F11" s="157"/>
      <c r="G11" s="157"/>
    </row>
    <row r="12" s="138" customFormat="1" customHeight="1" spans="1:7">
      <c r="A12" s="159" t="s">
        <v>324</v>
      </c>
      <c r="B12" s="155"/>
      <c r="C12" s="161"/>
      <c r="D12" s="157"/>
      <c r="E12" s="157"/>
      <c r="F12" s="157"/>
      <c r="G12" s="157"/>
    </row>
    <row r="13" s="138" customFormat="1" customHeight="1" spans="1:7">
      <c r="A13" s="159" t="s">
        <v>325</v>
      </c>
      <c r="B13" s="158"/>
      <c r="C13" s="161"/>
      <c r="D13" s="157"/>
      <c r="E13" s="157"/>
      <c r="F13" s="157"/>
      <c r="G13" s="157"/>
    </row>
    <row r="14" s="138" customFormat="1" customHeight="1" spans="1:13">
      <c r="A14" s="154" t="s">
        <v>326</v>
      </c>
      <c r="B14" s="160"/>
      <c r="C14" s="161"/>
      <c r="D14" s="157"/>
      <c r="E14" s="157"/>
      <c r="F14" s="157"/>
      <c r="G14" s="157"/>
      <c r="M14" s="171"/>
    </row>
    <row r="15" s="138" customFormat="1" customHeight="1" spans="1:7">
      <c r="A15" s="162"/>
      <c r="B15" s="164"/>
      <c r="C15" s="163"/>
      <c r="D15" s="165"/>
      <c r="E15" s="165"/>
      <c r="F15" s="165"/>
      <c r="G15" s="165"/>
    </row>
    <row r="16" s="138" customFormat="1" customHeight="1" spans="1:7">
      <c r="A16" s="162"/>
      <c r="B16" s="164"/>
      <c r="C16" s="164" t="s">
        <v>328</v>
      </c>
      <c r="D16" s="166">
        <f>E16+F16+G16</f>
        <v>0</v>
      </c>
      <c r="E16" s="167">
        <f>B8+B12-E7</f>
        <v>0</v>
      </c>
      <c r="F16" s="167">
        <f>B9+B13-F7</f>
        <v>0</v>
      </c>
      <c r="G16" s="167">
        <f>B10+B14-G7</f>
        <v>0</v>
      </c>
    </row>
    <row r="17" s="138" customFormat="1" customHeight="1" spans="1:7">
      <c r="A17" s="162"/>
      <c r="B17" s="164"/>
      <c r="C17" s="164"/>
      <c r="D17" s="167"/>
      <c r="E17" s="167"/>
      <c r="F17" s="167"/>
      <c r="G17" s="168"/>
    </row>
    <row r="18" s="138" customFormat="1" customHeight="1" spans="1:7">
      <c r="A18" s="162" t="s">
        <v>329</v>
      </c>
      <c r="B18" s="169">
        <f>B7+B11</f>
        <v>361.2</v>
      </c>
      <c r="C18" s="169" t="s">
        <v>330</v>
      </c>
      <c r="D18" s="167">
        <f>SUM(D7+D16)</f>
        <v>361.2</v>
      </c>
      <c r="E18" s="167">
        <f>SUM(E7+E16)</f>
        <v>361.2</v>
      </c>
      <c r="F18" s="167">
        <f>SUM(F7+F16)</f>
        <v>0</v>
      </c>
      <c r="G18" s="167">
        <f>SUM(G7+G16)</f>
        <v>0</v>
      </c>
    </row>
    <row r="19" customHeight="1" spans="1:6">
      <c r="A19" s="170"/>
      <c r="B19" s="170"/>
      <c r="C19" s="170"/>
      <c r="D19" s="170"/>
      <c r="E19" s="170"/>
      <c r="F19" s="17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1"/>
  <sheetViews>
    <sheetView showGridLines="0" showZeros="0" workbookViewId="0">
      <selection activeCell="I6" sqref="I6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5" width="15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331</v>
      </c>
    </row>
    <row r="2" ht="36" customHeight="1" spans="1:5">
      <c r="A2" s="126" t="s">
        <v>332</v>
      </c>
      <c r="B2" s="105"/>
      <c r="C2" s="105"/>
      <c r="D2" s="105"/>
      <c r="E2" s="105"/>
    </row>
    <row r="3" ht="20.1" customHeight="1" spans="1:5">
      <c r="A3" s="116"/>
      <c r="B3" s="105"/>
      <c r="C3" s="105"/>
      <c r="D3" s="105"/>
      <c r="E3" s="105"/>
    </row>
    <row r="4" ht="20.1" customHeight="1" spans="1:5">
      <c r="A4" s="50"/>
      <c r="B4" s="49"/>
      <c r="C4" s="49"/>
      <c r="D4" s="49"/>
      <c r="E4" s="134" t="s">
        <v>313</v>
      </c>
    </row>
    <row r="5" ht="20.1" customHeight="1" spans="1:5">
      <c r="A5" s="59" t="s">
        <v>333</v>
      </c>
      <c r="B5" s="59"/>
      <c r="C5" s="59" t="s">
        <v>334</v>
      </c>
      <c r="D5" s="59"/>
      <c r="E5" s="59"/>
    </row>
    <row r="6" ht="20.1" customHeight="1" spans="1:5">
      <c r="A6" s="79" t="s">
        <v>335</v>
      </c>
      <c r="B6" s="79" t="s">
        <v>336</v>
      </c>
      <c r="C6" s="79" t="s">
        <v>337</v>
      </c>
      <c r="D6" s="79" t="s">
        <v>338</v>
      </c>
      <c r="E6" s="79" t="s">
        <v>339</v>
      </c>
    </row>
    <row r="7" customHeight="1" spans="1:5">
      <c r="A7" s="135"/>
      <c r="B7" s="136" t="s">
        <v>340</v>
      </c>
      <c r="C7" s="137">
        <v>286.75</v>
      </c>
      <c r="D7" s="137">
        <v>236.75</v>
      </c>
      <c r="E7" s="137">
        <v>50</v>
      </c>
    </row>
    <row r="8" customHeight="1" spans="1:5">
      <c r="A8" s="135">
        <v>207</v>
      </c>
      <c r="B8" s="136" t="s">
        <v>341</v>
      </c>
      <c r="C8" s="137"/>
      <c r="D8" s="137">
        <v>236.75</v>
      </c>
      <c r="E8" s="137">
        <v>50</v>
      </c>
    </row>
    <row r="9" customHeight="1" spans="1:5">
      <c r="A9" s="135" t="s">
        <v>342</v>
      </c>
      <c r="B9" s="136" t="s">
        <v>343</v>
      </c>
      <c r="C9" s="137"/>
      <c r="D9" s="137">
        <v>236.75</v>
      </c>
      <c r="E9" s="137">
        <v>50</v>
      </c>
    </row>
    <row r="10" customHeight="1" spans="1:5">
      <c r="A10" s="135" t="s">
        <v>344</v>
      </c>
      <c r="B10" s="136" t="s">
        <v>345</v>
      </c>
      <c r="C10" s="137"/>
      <c r="D10" s="137">
        <v>236.75</v>
      </c>
      <c r="E10" s="137">
        <v>50</v>
      </c>
    </row>
    <row r="11" customHeight="1" spans="1:5">
      <c r="A11" s="135" t="s">
        <v>346</v>
      </c>
      <c r="B11" s="136" t="s">
        <v>347</v>
      </c>
      <c r="C11" s="137"/>
      <c r="D11" s="137">
        <v>44.13</v>
      </c>
      <c r="E11" s="137"/>
    </row>
    <row r="12" customHeight="1" spans="1:5">
      <c r="A12" s="135" t="s">
        <v>348</v>
      </c>
      <c r="B12" s="136" t="s">
        <v>349</v>
      </c>
      <c r="C12" s="137"/>
      <c r="D12" s="137">
        <v>44.13</v>
      </c>
      <c r="E12" s="137"/>
    </row>
    <row r="13" customHeight="1" spans="1:5">
      <c r="A13" s="135" t="s">
        <v>350</v>
      </c>
      <c r="B13" s="136" t="s">
        <v>351</v>
      </c>
      <c r="C13" s="137"/>
      <c r="D13" s="137">
        <v>18.75</v>
      </c>
      <c r="E13" s="137"/>
    </row>
    <row r="14" customHeight="1" spans="1:5">
      <c r="A14" s="135" t="s">
        <v>352</v>
      </c>
      <c r="B14" s="136" t="s">
        <v>353</v>
      </c>
      <c r="C14" s="137"/>
      <c r="D14" s="137">
        <v>9.38</v>
      </c>
      <c r="E14" s="137"/>
    </row>
    <row r="15" customHeight="1" spans="1:5">
      <c r="A15" s="135" t="s">
        <v>354</v>
      </c>
      <c r="B15" s="136" t="s">
        <v>355</v>
      </c>
      <c r="C15" s="137"/>
      <c r="D15" s="137">
        <v>16</v>
      </c>
      <c r="E15" s="137"/>
    </row>
    <row r="16" customHeight="1" spans="1:5">
      <c r="A16" s="135" t="s">
        <v>356</v>
      </c>
      <c r="B16" s="136" t="s">
        <v>357</v>
      </c>
      <c r="C16" s="137"/>
      <c r="D16" s="137">
        <v>15.97</v>
      </c>
      <c r="E16" s="137"/>
    </row>
    <row r="17" customHeight="1" spans="1:5">
      <c r="A17" s="135" t="s">
        <v>358</v>
      </c>
      <c r="B17" s="136" t="s">
        <v>359</v>
      </c>
      <c r="C17" s="137"/>
      <c r="D17" s="137">
        <v>15.97</v>
      </c>
      <c r="E17" s="137"/>
    </row>
    <row r="18" customHeight="1" spans="1:5">
      <c r="A18" s="135" t="s">
        <v>360</v>
      </c>
      <c r="B18" s="136" t="s">
        <v>361</v>
      </c>
      <c r="C18" s="137"/>
      <c r="D18" s="137">
        <v>15.97</v>
      </c>
      <c r="E18" s="137"/>
    </row>
    <row r="19" customHeight="1" spans="1:5">
      <c r="A19" s="135" t="s">
        <v>362</v>
      </c>
      <c r="B19" s="136" t="s">
        <v>363</v>
      </c>
      <c r="C19" s="137"/>
      <c r="D19" s="137">
        <v>14.34</v>
      </c>
      <c r="E19" s="137"/>
    </row>
    <row r="20" customHeight="1" spans="1:5">
      <c r="A20" s="135" t="s">
        <v>364</v>
      </c>
      <c r="B20" s="136" t="s">
        <v>365</v>
      </c>
      <c r="C20" s="137"/>
      <c r="D20" s="137">
        <v>14.34</v>
      </c>
      <c r="E20" s="137"/>
    </row>
    <row r="21" customHeight="1" spans="1:5">
      <c r="A21" s="135" t="s">
        <v>366</v>
      </c>
      <c r="B21" s="136" t="s">
        <v>367</v>
      </c>
      <c r="C21" s="137"/>
      <c r="D21" s="137">
        <v>14.34</v>
      </c>
      <c r="E21" s="1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workbookViewId="0">
      <selection activeCell="D30" sqref="D30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368</v>
      </c>
      <c r="E1" s="125"/>
    </row>
    <row r="2" ht="44.25" customHeight="1" spans="1:5">
      <c r="A2" s="126" t="s">
        <v>369</v>
      </c>
      <c r="B2" s="127"/>
      <c r="C2" s="127"/>
      <c r="D2" s="127"/>
      <c r="E2" s="127"/>
    </row>
    <row r="3" customHeight="1" spans="1:5">
      <c r="A3" s="127"/>
      <c r="B3" s="127"/>
      <c r="C3" s="127"/>
      <c r="D3" s="127"/>
      <c r="E3" s="127"/>
    </row>
    <row r="4" s="117" customFormat="1" customHeight="1" spans="1:5">
      <c r="A4" s="50"/>
      <c r="B4" s="49"/>
      <c r="C4" s="49"/>
      <c r="D4" s="49"/>
      <c r="E4" s="128" t="s">
        <v>313</v>
      </c>
    </row>
    <row r="5" s="117" customFormat="1" customHeight="1" spans="1:5">
      <c r="A5" s="59" t="s">
        <v>370</v>
      </c>
      <c r="B5" s="59"/>
      <c r="C5" s="59" t="s">
        <v>371</v>
      </c>
      <c r="D5" s="59"/>
      <c r="E5" s="59"/>
    </row>
    <row r="6" s="117" customFormat="1" customHeight="1" spans="1:5">
      <c r="A6" s="59" t="s">
        <v>335</v>
      </c>
      <c r="B6" s="59" t="s">
        <v>336</v>
      </c>
      <c r="C6" s="59" t="s">
        <v>318</v>
      </c>
      <c r="D6" s="59" t="s">
        <v>372</v>
      </c>
      <c r="E6" s="59" t="s">
        <v>373</v>
      </c>
    </row>
    <row r="7" s="117" customFormat="1" customHeight="1" spans="1:10">
      <c r="A7" s="129" t="s">
        <v>374</v>
      </c>
      <c r="B7" s="130" t="s">
        <v>375</v>
      </c>
      <c r="C7" s="55">
        <f>SUM(C8,C21,C50)</f>
        <v>311.2</v>
      </c>
      <c r="D7" s="55">
        <f>SUM(D8,D21,D50)</f>
        <v>249.24</v>
      </c>
      <c r="E7" s="55">
        <f>SUM(E8,E21,E50)</f>
        <v>61.96</v>
      </c>
      <c r="J7" s="103"/>
    </row>
    <row r="8" s="117" customFormat="1" customHeight="1" spans="1:7">
      <c r="A8" s="131" t="s">
        <v>376</v>
      </c>
      <c r="B8" s="132" t="s">
        <v>377</v>
      </c>
      <c r="C8" s="93">
        <v>229.08</v>
      </c>
      <c r="D8" s="93">
        <v>229.08</v>
      </c>
      <c r="E8" s="55"/>
      <c r="G8" s="103"/>
    </row>
    <row r="9" s="117" customFormat="1" customHeight="1" spans="1:11">
      <c r="A9" s="131" t="s">
        <v>378</v>
      </c>
      <c r="B9" s="132" t="s">
        <v>379</v>
      </c>
      <c r="C9" s="55">
        <v>61.65</v>
      </c>
      <c r="D9" s="55">
        <v>61.65</v>
      </c>
      <c r="E9" s="55"/>
      <c r="F9" s="103"/>
      <c r="G9" s="103"/>
      <c r="K9" s="103"/>
    </row>
    <row r="10" s="117" customFormat="1" customHeight="1" spans="1:8">
      <c r="A10" s="131" t="s">
        <v>380</v>
      </c>
      <c r="B10" s="132" t="s">
        <v>381</v>
      </c>
      <c r="C10" s="55">
        <v>3.68</v>
      </c>
      <c r="D10" s="55">
        <v>3.68</v>
      </c>
      <c r="E10" s="55"/>
      <c r="F10" s="103"/>
      <c r="H10" s="103"/>
    </row>
    <row r="11" s="117" customFormat="1" customHeight="1" spans="1:8">
      <c r="A11" s="131" t="s">
        <v>382</v>
      </c>
      <c r="B11" s="132" t="s">
        <v>383</v>
      </c>
      <c r="C11" s="55"/>
      <c r="D11" s="55"/>
      <c r="E11" s="55"/>
      <c r="F11" s="103"/>
      <c r="H11" s="103"/>
    </row>
    <row r="12" s="117" customFormat="1" customHeight="1" spans="1:8">
      <c r="A12" s="131" t="s">
        <v>384</v>
      </c>
      <c r="B12" s="132" t="s">
        <v>385</v>
      </c>
      <c r="C12" s="55">
        <v>57.9</v>
      </c>
      <c r="D12" s="55">
        <v>57.9</v>
      </c>
      <c r="E12" s="55"/>
      <c r="F12" s="103"/>
      <c r="G12" s="103"/>
      <c r="H12" s="103"/>
    </row>
    <row r="13" s="117" customFormat="1" customHeight="1" spans="1:10">
      <c r="A13" s="131" t="s">
        <v>386</v>
      </c>
      <c r="B13" s="132" t="s">
        <v>387</v>
      </c>
      <c r="C13" s="55">
        <v>18.75</v>
      </c>
      <c r="D13" s="55">
        <v>18.75</v>
      </c>
      <c r="E13" s="55"/>
      <c r="F13" s="103"/>
      <c r="J13" s="103"/>
    </row>
    <row r="14" s="117" customFormat="1" customHeight="1" spans="1:11">
      <c r="A14" s="131" t="s">
        <v>388</v>
      </c>
      <c r="B14" s="132" t="s">
        <v>389</v>
      </c>
      <c r="C14" s="55">
        <v>9.38</v>
      </c>
      <c r="D14" s="55">
        <v>9.38</v>
      </c>
      <c r="E14" s="55"/>
      <c r="F14" s="103"/>
      <c r="G14" s="103"/>
      <c r="K14" s="103"/>
    </row>
    <row r="15" s="117" customFormat="1" customHeight="1" spans="1:11">
      <c r="A15" s="131" t="s">
        <v>390</v>
      </c>
      <c r="B15" s="132" t="s">
        <v>391</v>
      </c>
      <c r="C15" s="55">
        <v>9.96</v>
      </c>
      <c r="D15" s="55">
        <v>9.96</v>
      </c>
      <c r="E15" s="55"/>
      <c r="F15" s="103"/>
      <c r="G15" s="103"/>
      <c r="H15" s="103"/>
      <c r="K15" s="103"/>
    </row>
    <row r="16" s="117" customFormat="1" customHeight="1" spans="1:11">
      <c r="A16" s="131" t="s">
        <v>392</v>
      </c>
      <c r="B16" s="132" t="s">
        <v>393</v>
      </c>
      <c r="C16" s="55"/>
      <c r="D16" s="55"/>
      <c r="E16" s="55"/>
      <c r="F16" s="103"/>
      <c r="G16" s="103"/>
      <c r="K16" s="103"/>
    </row>
    <row r="17" s="117" customFormat="1" customHeight="1" spans="1:11">
      <c r="A17" s="131" t="s">
        <v>394</v>
      </c>
      <c r="B17" s="132" t="s">
        <v>395</v>
      </c>
      <c r="C17" s="55">
        <v>2.22</v>
      </c>
      <c r="D17" s="55">
        <v>2.22</v>
      </c>
      <c r="E17" s="55"/>
      <c r="F17" s="103"/>
      <c r="G17" s="103"/>
      <c r="K17" s="103"/>
    </row>
    <row r="18" s="117" customFormat="1" customHeight="1" spans="1:11">
      <c r="A18" s="131" t="s">
        <v>396</v>
      </c>
      <c r="B18" s="132" t="s">
        <v>397</v>
      </c>
      <c r="C18" s="55">
        <v>14.34</v>
      </c>
      <c r="D18" s="55">
        <v>14.34</v>
      </c>
      <c r="E18" s="55"/>
      <c r="F18" s="103"/>
      <c r="G18" s="103"/>
      <c r="K18" s="103"/>
    </row>
    <row r="19" s="117" customFormat="1" customHeight="1" spans="1:11">
      <c r="A19" s="131" t="s">
        <v>398</v>
      </c>
      <c r="B19" s="132" t="s">
        <v>399</v>
      </c>
      <c r="C19" s="55"/>
      <c r="D19" s="55"/>
      <c r="E19" s="55"/>
      <c r="F19" s="103"/>
      <c r="G19" s="103"/>
      <c r="I19" s="103"/>
      <c r="K19" s="103"/>
    </row>
    <row r="20" s="117" customFormat="1" customHeight="1" spans="1:11">
      <c r="A20" s="131" t="s">
        <v>400</v>
      </c>
      <c r="B20" s="132" t="s">
        <v>401</v>
      </c>
      <c r="C20" s="55">
        <v>51.2</v>
      </c>
      <c r="D20" s="55">
        <v>51.2</v>
      </c>
      <c r="E20" s="55"/>
      <c r="F20" s="103"/>
      <c r="G20" s="103"/>
      <c r="K20" s="103"/>
    </row>
    <row r="21" s="117" customFormat="1" customHeight="1" spans="1:7">
      <c r="A21" s="131" t="s">
        <v>402</v>
      </c>
      <c r="B21" s="132" t="s">
        <v>403</v>
      </c>
      <c r="C21" s="93">
        <v>61.96</v>
      </c>
      <c r="D21" s="93"/>
      <c r="E21" s="93">
        <v>61.96</v>
      </c>
      <c r="F21" s="103"/>
      <c r="G21" s="103"/>
    </row>
    <row r="22" s="117" customFormat="1" customHeight="1" spans="1:14">
      <c r="A22" s="131" t="s">
        <v>404</v>
      </c>
      <c r="B22" s="94" t="s">
        <v>405</v>
      </c>
      <c r="C22" s="55">
        <v>10</v>
      </c>
      <c r="D22" s="55"/>
      <c r="E22" s="55">
        <v>10</v>
      </c>
      <c r="F22" s="103"/>
      <c r="G22" s="103"/>
      <c r="H22" s="103"/>
      <c r="N22" s="103"/>
    </row>
    <row r="23" s="117" customFormat="1" customHeight="1" spans="1:7">
      <c r="A23" s="131" t="s">
        <v>406</v>
      </c>
      <c r="B23" s="133" t="s">
        <v>407</v>
      </c>
      <c r="C23" s="55"/>
      <c r="D23" s="55"/>
      <c r="E23" s="55"/>
      <c r="F23" s="103"/>
      <c r="G23" s="103"/>
    </row>
    <row r="24" s="117" customFormat="1" customHeight="1" spans="1:10">
      <c r="A24" s="131" t="s">
        <v>408</v>
      </c>
      <c r="B24" s="133" t="s">
        <v>409</v>
      </c>
      <c r="C24" s="55"/>
      <c r="D24" s="55"/>
      <c r="E24" s="55"/>
      <c r="F24" s="103"/>
      <c r="H24" s="103"/>
      <c r="J24" s="103"/>
    </row>
    <row r="25" s="117" customFormat="1" customHeight="1" spans="1:8">
      <c r="A25" s="131" t="s">
        <v>410</v>
      </c>
      <c r="B25" s="133" t="s">
        <v>411</v>
      </c>
      <c r="C25" s="55"/>
      <c r="D25" s="55"/>
      <c r="E25" s="55"/>
      <c r="F25" s="103"/>
      <c r="G25" s="103"/>
      <c r="H25" s="103"/>
    </row>
    <row r="26" s="117" customFormat="1" customHeight="1" spans="1:6">
      <c r="A26" s="131" t="s">
        <v>412</v>
      </c>
      <c r="B26" s="133" t="s">
        <v>413</v>
      </c>
      <c r="C26" s="55">
        <v>2</v>
      </c>
      <c r="D26" s="55"/>
      <c r="E26" s="55">
        <v>2</v>
      </c>
      <c r="F26" s="103"/>
    </row>
    <row r="27" s="117" customFormat="1" customHeight="1" spans="1:12">
      <c r="A27" s="131" t="s">
        <v>414</v>
      </c>
      <c r="B27" s="133" t="s">
        <v>415</v>
      </c>
      <c r="C27" s="55">
        <v>3</v>
      </c>
      <c r="D27" s="55"/>
      <c r="E27" s="55">
        <v>3</v>
      </c>
      <c r="F27" s="103"/>
      <c r="G27" s="103"/>
      <c r="I27" s="103"/>
      <c r="L27" s="103"/>
    </row>
    <row r="28" s="117" customFormat="1" customHeight="1" spans="1:8">
      <c r="A28" s="131" t="s">
        <v>416</v>
      </c>
      <c r="B28" s="133" t="s">
        <v>417</v>
      </c>
      <c r="C28" s="55">
        <v>2</v>
      </c>
      <c r="D28" s="55"/>
      <c r="E28" s="55">
        <v>2</v>
      </c>
      <c r="F28" s="103"/>
      <c r="G28" s="103"/>
      <c r="H28" s="103"/>
    </row>
    <row r="29" s="117" customFormat="1" customHeight="1" spans="1:7">
      <c r="A29" s="131" t="s">
        <v>418</v>
      </c>
      <c r="B29" s="133" t="s">
        <v>419</v>
      </c>
      <c r="C29" s="55"/>
      <c r="D29" s="55"/>
      <c r="E29" s="55"/>
      <c r="F29" s="103"/>
      <c r="G29" s="103"/>
    </row>
    <row r="30" s="117" customFormat="1" customHeight="1" spans="1:7">
      <c r="A30" s="131" t="s">
        <v>420</v>
      </c>
      <c r="B30" s="133" t="s">
        <v>421</v>
      </c>
      <c r="C30" s="55"/>
      <c r="D30" s="55"/>
      <c r="E30" s="55"/>
      <c r="F30" s="103"/>
      <c r="G30" s="103"/>
    </row>
    <row r="31" s="117" customFormat="1" customHeight="1" spans="1:7">
      <c r="A31" s="131" t="s">
        <v>422</v>
      </c>
      <c r="B31" s="94" t="s">
        <v>423</v>
      </c>
      <c r="C31" s="55">
        <v>20</v>
      </c>
      <c r="D31" s="55"/>
      <c r="E31" s="55">
        <v>20</v>
      </c>
      <c r="F31" s="103"/>
      <c r="G31" s="103"/>
    </row>
    <row r="32" s="117" customFormat="1" customHeight="1" spans="1:16">
      <c r="A32" s="131" t="s">
        <v>424</v>
      </c>
      <c r="B32" s="94" t="s">
        <v>425</v>
      </c>
      <c r="C32" s="55"/>
      <c r="D32" s="55"/>
      <c r="E32" s="55"/>
      <c r="F32" s="103"/>
      <c r="G32" s="103"/>
      <c r="P32" s="103"/>
    </row>
    <row r="33" s="117" customFormat="1" customHeight="1" spans="1:11">
      <c r="A33" s="131" t="s">
        <v>426</v>
      </c>
      <c r="B33" s="133" t="s">
        <v>427</v>
      </c>
      <c r="C33" s="55">
        <v>5.4</v>
      </c>
      <c r="D33" s="55"/>
      <c r="E33" s="55">
        <v>5.4</v>
      </c>
      <c r="F33" s="103"/>
      <c r="G33" s="103"/>
      <c r="H33" s="103"/>
      <c r="K33" s="103"/>
    </row>
    <row r="34" s="117" customFormat="1" customHeight="1" spans="1:9">
      <c r="A34" s="131" t="s">
        <v>428</v>
      </c>
      <c r="B34" s="133" t="s">
        <v>429</v>
      </c>
      <c r="C34" s="55"/>
      <c r="D34" s="55"/>
      <c r="E34" s="55"/>
      <c r="F34" s="103"/>
      <c r="G34" s="103"/>
      <c r="H34" s="103"/>
      <c r="I34" s="103"/>
    </row>
    <row r="35" s="117" customFormat="1" customHeight="1" spans="1:10">
      <c r="A35" s="131" t="s">
        <v>430</v>
      </c>
      <c r="B35" s="133" t="s">
        <v>431</v>
      </c>
      <c r="C35" s="55"/>
      <c r="D35" s="55"/>
      <c r="E35" s="55"/>
      <c r="F35" s="103"/>
      <c r="G35" s="103"/>
      <c r="H35" s="103"/>
      <c r="I35" s="103"/>
      <c r="J35" s="103"/>
    </row>
    <row r="36" s="117" customFormat="1" customHeight="1" spans="1:8">
      <c r="A36" s="131" t="s">
        <v>432</v>
      </c>
      <c r="B36" s="133" t="s">
        <v>433</v>
      </c>
      <c r="C36" s="55">
        <v>0.49</v>
      </c>
      <c r="D36" s="55"/>
      <c r="E36" s="55">
        <v>0.49</v>
      </c>
      <c r="F36" s="103"/>
      <c r="G36" s="103"/>
      <c r="H36" s="103"/>
    </row>
    <row r="37" s="117" customFormat="1" customHeight="1" spans="1:9">
      <c r="A37" s="131" t="s">
        <v>434</v>
      </c>
      <c r="B37" s="133" t="s">
        <v>435</v>
      </c>
      <c r="C37" s="55"/>
      <c r="D37" s="55"/>
      <c r="E37" s="55"/>
      <c r="F37" s="103"/>
      <c r="I37" s="103"/>
    </row>
    <row r="38" s="117" customFormat="1" customHeight="1" spans="1:8">
      <c r="A38" s="131" t="s">
        <v>436</v>
      </c>
      <c r="B38" s="133" t="s">
        <v>437</v>
      </c>
      <c r="C38" s="55"/>
      <c r="D38" s="55"/>
      <c r="E38" s="55"/>
      <c r="F38" s="103"/>
      <c r="G38" s="103"/>
      <c r="H38" s="103"/>
    </row>
    <row r="39" s="117" customFormat="1" customHeight="1" spans="1:6">
      <c r="A39" s="131" t="s">
        <v>438</v>
      </c>
      <c r="B39" s="133" t="s">
        <v>439</v>
      </c>
      <c r="C39" s="55"/>
      <c r="D39" s="55"/>
      <c r="E39" s="55"/>
      <c r="F39" s="103"/>
    </row>
    <row r="40" s="117" customFormat="1" customHeight="1" spans="1:8">
      <c r="A40" s="131" t="s">
        <v>440</v>
      </c>
      <c r="B40" s="133" t="s">
        <v>441</v>
      </c>
      <c r="C40" s="55"/>
      <c r="D40" s="55"/>
      <c r="E40" s="55"/>
      <c r="F40" s="103"/>
      <c r="G40" s="103"/>
      <c r="H40" s="103"/>
    </row>
    <row r="41" s="117" customFormat="1" customHeight="1" spans="1:8">
      <c r="A41" s="131" t="s">
        <v>442</v>
      </c>
      <c r="B41" s="133" t="s">
        <v>443</v>
      </c>
      <c r="C41" s="55"/>
      <c r="D41" s="55"/>
      <c r="E41" s="55"/>
      <c r="F41" s="103"/>
      <c r="G41" s="103"/>
      <c r="H41" s="103"/>
    </row>
    <row r="42" s="117" customFormat="1" customHeight="1" spans="1:19">
      <c r="A42" s="131" t="s">
        <v>444</v>
      </c>
      <c r="B42" s="133" t="s">
        <v>445</v>
      </c>
      <c r="C42" s="55"/>
      <c r="D42" s="55"/>
      <c r="E42" s="55"/>
      <c r="F42" s="103"/>
      <c r="G42" s="103"/>
      <c r="J42" s="103"/>
      <c r="S42" s="103"/>
    </row>
    <row r="43" s="117" customFormat="1" customHeight="1" spans="1:7">
      <c r="A43" s="131" t="s">
        <v>446</v>
      </c>
      <c r="B43" s="133" t="s">
        <v>447</v>
      </c>
      <c r="C43" s="55"/>
      <c r="D43" s="55"/>
      <c r="E43" s="55"/>
      <c r="F43" s="103"/>
      <c r="G43" s="103"/>
    </row>
    <row r="44" s="117" customFormat="1" customHeight="1" spans="1:9">
      <c r="A44" s="131" t="s">
        <v>448</v>
      </c>
      <c r="B44" s="94" t="s">
        <v>449</v>
      </c>
      <c r="C44" s="55">
        <v>2.22</v>
      </c>
      <c r="D44" s="55"/>
      <c r="E44" s="55">
        <v>2.22</v>
      </c>
      <c r="F44" s="103"/>
      <c r="G44" s="103"/>
      <c r="H44" s="103"/>
      <c r="I44" s="103"/>
    </row>
    <row r="45" s="117" customFormat="1" customHeight="1" spans="1:7">
      <c r="A45" s="131" t="s">
        <v>450</v>
      </c>
      <c r="B45" s="133" t="s">
        <v>451</v>
      </c>
      <c r="C45" s="55">
        <v>1.85</v>
      </c>
      <c r="D45" s="55"/>
      <c r="E45" s="55">
        <v>1.85</v>
      </c>
      <c r="F45" s="103"/>
      <c r="G45" s="103"/>
    </row>
    <row r="46" s="117" customFormat="1" customHeight="1" spans="1:16">
      <c r="A46" s="131" t="s">
        <v>452</v>
      </c>
      <c r="B46" s="133" t="s">
        <v>453</v>
      </c>
      <c r="C46" s="55">
        <v>3</v>
      </c>
      <c r="D46" s="55"/>
      <c r="E46" s="55">
        <v>3</v>
      </c>
      <c r="F46" s="103"/>
      <c r="G46" s="103"/>
      <c r="I46" s="103"/>
      <c r="P46" s="103"/>
    </row>
    <row r="47" s="117" customFormat="1" customHeight="1" spans="1:16">
      <c r="A47" s="131" t="s">
        <v>454</v>
      </c>
      <c r="B47" s="133" t="s">
        <v>455</v>
      </c>
      <c r="C47" s="55">
        <v>2</v>
      </c>
      <c r="D47" s="55"/>
      <c r="E47" s="55">
        <v>2</v>
      </c>
      <c r="F47" s="103"/>
      <c r="G47" s="103"/>
      <c r="H47" s="103"/>
      <c r="P47" s="103"/>
    </row>
    <row r="48" s="117" customFormat="1" customHeight="1" spans="1:10">
      <c r="A48" s="131" t="s">
        <v>456</v>
      </c>
      <c r="B48" s="133" t="s">
        <v>457</v>
      </c>
      <c r="C48" s="55"/>
      <c r="D48" s="55"/>
      <c r="E48" s="55"/>
      <c r="F48" s="103"/>
      <c r="G48" s="103"/>
      <c r="H48" s="103"/>
      <c r="J48" s="103"/>
    </row>
    <row r="49" s="117" customFormat="1" customHeight="1" spans="1:9">
      <c r="A49" s="131" t="s">
        <v>458</v>
      </c>
      <c r="B49" s="133" t="s">
        <v>459</v>
      </c>
      <c r="C49" s="55">
        <v>10</v>
      </c>
      <c r="D49" s="55"/>
      <c r="E49" s="55">
        <v>10</v>
      </c>
      <c r="F49" s="103"/>
      <c r="G49" s="103"/>
      <c r="H49" s="103"/>
      <c r="I49" s="103"/>
    </row>
    <row r="50" s="117" customFormat="1" customHeight="1" spans="1:8">
      <c r="A50" s="131" t="s">
        <v>460</v>
      </c>
      <c r="B50" s="132" t="s">
        <v>461</v>
      </c>
      <c r="C50" s="93">
        <v>20.16</v>
      </c>
      <c r="D50" s="93">
        <v>20.16</v>
      </c>
      <c r="E50" s="55"/>
      <c r="F50" s="103"/>
      <c r="H50" s="103"/>
    </row>
    <row r="51" s="117" customFormat="1" customHeight="1" spans="1:7">
      <c r="A51" s="131" t="s">
        <v>462</v>
      </c>
      <c r="B51" s="133" t="s">
        <v>463</v>
      </c>
      <c r="C51" s="55"/>
      <c r="D51" s="55"/>
      <c r="E51" s="55"/>
      <c r="F51" s="103"/>
      <c r="G51" s="103"/>
    </row>
    <row r="52" s="117" customFormat="1" customHeight="1" spans="1:10">
      <c r="A52" s="131" t="s">
        <v>464</v>
      </c>
      <c r="B52" s="133" t="s">
        <v>465</v>
      </c>
      <c r="C52" s="55"/>
      <c r="D52" s="55"/>
      <c r="E52" s="55"/>
      <c r="F52" s="103"/>
      <c r="G52" s="103"/>
      <c r="I52" s="103"/>
      <c r="J52" s="103"/>
    </row>
    <row r="53" s="117" customFormat="1" customHeight="1" spans="1:8">
      <c r="A53" s="131" t="s">
        <v>466</v>
      </c>
      <c r="B53" s="133" t="s">
        <v>399</v>
      </c>
      <c r="C53" s="55">
        <v>4.16</v>
      </c>
      <c r="D53" s="55">
        <v>4.16</v>
      </c>
      <c r="E53" s="55"/>
      <c r="F53" s="103"/>
      <c r="G53" s="103"/>
      <c r="H53" s="103"/>
    </row>
    <row r="54" s="117" customFormat="1" customHeight="1" spans="1:7">
      <c r="A54" s="131" t="s">
        <v>467</v>
      </c>
      <c r="B54" s="133" t="s">
        <v>468</v>
      </c>
      <c r="C54" s="55"/>
      <c r="D54" s="55"/>
      <c r="E54" s="55"/>
      <c r="F54" s="103"/>
      <c r="G54" s="103"/>
    </row>
    <row r="55" s="117" customFormat="1" customHeight="1" spans="1:7">
      <c r="A55" s="131" t="s">
        <v>469</v>
      </c>
      <c r="B55" s="133" t="s">
        <v>470</v>
      </c>
      <c r="C55" s="55"/>
      <c r="D55" s="55"/>
      <c r="E55" s="55"/>
      <c r="F55" s="103"/>
      <c r="G55" s="103"/>
    </row>
    <row r="56" s="117" customFormat="1" customHeight="1" spans="1:7">
      <c r="A56" s="131" t="s">
        <v>471</v>
      </c>
      <c r="B56" s="133" t="s">
        <v>472</v>
      </c>
      <c r="C56" s="55"/>
      <c r="D56" s="55"/>
      <c r="E56" s="55"/>
      <c r="F56" s="103"/>
      <c r="G56" s="103"/>
    </row>
    <row r="57" s="117" customFormat="1" customHeight="1" spans="1:6">
      <c r="A57" s="131" t="s">
        <v>473</v>
      </c>
      <c r="B57" s="133" t="s">
        <v>474</v>
      </c>
      <c r="C57" s="55">
        <v>16</v>
      </c>
      <c r="D57" s="55">
        <v>16</v>
      </c>
      <c r="E57" s="55"/>
      <c r="F57" s="103"/>
    </row>
    <row r="58" customHeight="1" spans="3:5">
      <c r="C58" s="43"/>
      <c r="D58" s="43"/>
      <c r="E58" s="43"/>
    </row>
    <row r="59" customHeight="1" spans="4:14">
      <c r="D59" s="43"/>
      <c r="E59" s="43"/>
      <c r="F59" s="43"/>
      <c r="N59" s="4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topLeftCell="G1" workbookViewId="0">
      <selection activeCell="L16" sqref="L16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475</v>
      </c>
      <c r="G1" s="115" t="s">
        <v>475</v>
      </c>
      <c r="L1" s="123"/>
    </row>
    <row r="2" ht="42" customHeight="1" spans="1:12">
      <c r="A2" s="104" t="s">
        <v>476</v>
      </c>
      <c r="B2" s="105"/>
      <c r="C2" s="105"/>
      <c r="D2" s="105"/>
      <c r="E2" s="105"/>
      <c r="F2" s="105"/>
      <c r="G2" s="104" t="s">
        <v>477</v>
      </c>
      <c r="H2" s="105"/>
      <c r="I2" s="105"/>
      <c r="J2" s="105"/>
      <c r="K2" s="105"/>
      <c r="L2" s="105"/>
    </row>
    <row r="3" ht="20.1" customHeight="1" spans="1:12">
      <c r="A3" s="11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51" t="s">
        <v>313</v>
      </c>
    </row>
    <row r="5" ht="28.5" customHeight="1" spans="1:12">
      <c r="A5" s="59" t="s">
        <v>478</v>
      </c>
      <c r="B5" s="59"/>
      <c r="C5" s="59"/>
      <c r="D5" s="59"/>
      <c r="E5" s="59"/>
      <c r="F5" s="109"/>
      <c r="G5" s="59" t="s">
        <v>334</v>
      </c>
      <c r="H5" s="59"/>
      <c r="I5" s="59"/>
      <c r="J5" s="59"/>
      <c r="K5" s="59"/>
      <c r="L5" s="59"/>
    </row>
    <row r="6" ht="28.5" customHeight="1" spans="1:12">
      <c r="A6" s="79" t="s">
        <v>318</v>
      </c>
      <c r="B6" s="118" t="s">
        <v>479</v>
      </c>
      <c r="C6" s="79" t="s">
        <v>480</v>
      </c>
      <c r="D6" s="79"/>
      <c r="E6" s="79"/>
      <c r="F6" s="119" t="s">
        <v>481</v>
      </c>
      <c r="G6" s="59" t="s">
        <v>318</v>
      </c>
      <c r="H6" s="36" t="s">
        <v>479</v>
      </c>
      <c r="I6" s="59" t="s">
        <v>480</v>
      </c>
      <c r="J6" s="59"/>
      <c r="K6" s="59"/>
      <c r="L6" s="59" t="s">
        <v>481</v>
      </c>
    </row>
    <row r="7" ht="28.5" customHeight="1" spans="1:12">
      <c r="A7" s="110"/>
      <c r="B7" s="52"/>
      <c r="C7" s="111" t="s">
        <v>337</v>
      </c>
      <c r="D7" s="120" t="s">
        <v>482</v>
      </c>
      <c r="E7" s="120" t="s">
        <v>483</v>
      </c>
      <c r="F7" s="110"/>
      <c r="G7" s="59"/>
      <c r="H7" s="36"/>
      <c r="I7" s="59" t="s">
        <v>337</v>
      </c>
      <c r="J7" s="36" t="s">
        <v>482</v>
      </c>
      <c r="K7" s="36" t="s">
        <v>483</v>
      </c>
      <c r="L7" s="59"/>
    </row>
    <row r="8" ht="28.5" customHeight="1" spans="1:12">
      <c r="A8" s="121"/>
      <c r="B8" s="121"/>
      <c r="C8" s="121"/>
      <c r="D8" s="121"/>
      <c r="E8" s="121"/>
      <c r="F8" s="122"/>
      <c r="G8" s="66">
        <v>3</v>
      </c>
      <c r="H8" s="55">
        <v>0</v>
      </c>
      <c r="I8" s="124">
        <v>3</v>
      </c>
      <c r="J8" s="65">
        <v>0</v>
      </c>
      <c r="K8" s="66">
        <v>3</v>
      </c>
      <c r="L8" s="55">
        <v>0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484</v>
      </c>
      <c r="E1" s="73"/>
    </row>
    <row r="2" ht="42.75" customHeight="1" spans="1:5">
      <c r="A2" s="104" t="s">
        <v>485</v>
      </c>
      <c r="B2" s="105"/>
      <c r="C2" s="105"/>
      <c r="D2" s="105"/>
      <c r="E2" s="105"/>
    </row>
    <row r="3" ht="20.1" customHeight="1" spans="1:5">
      <c r="A3" s="105"/>
      <c r="B3" s="105"/>
      <c r="C3" s="105"/>
      <c r="D3" s="105"/>
      <c r="E3" s="105"/>
    </row>
    <row r="4" ht="20.1" customHeight="1" spans="1:5">
      <c r="A4" s="106"/>
      <c r="B4" s="107"/>
      <c r="C4" s="107"/>
      <c r="D4" s="107"/>
      <c r="E4" s="108" t="s">
        <v>313</v>
      </c>
    </row>
    <row r="5" ht="20.1" customHeight="1" spans="1:5">
      <c r="A5" s="59" t="s">
        <v>335</v>
      </c>
      <c r="B5" s="109" t="s">
        <v>336</v>
      </c>
      <c r="C5" s="59" t="s">
        <v>486</v>
      </c>
      <c r="D5" s="59"/>
      <c r="E5" s="59"/>
    </row>
    <row r="6" ht="20.1" customHeight="1" spans="1:5">
      <c r="A6" s="110"/>
      <c r="B6" s="110"/>
      <c r="C6" s="111" t="s">
        <v>318</v>
      </c>
      <c r="D6" s="111" t="s">
        <v>338</v>
      </c>
      <c r="E6" s="111" t="s">
        <v>339</v>
      </c>
    </row>
    <row r="7" ht="20.1" customHeight="1" spans="1:5">
      <c r="A7" s="112"/>
      <c r="B7" s="113"/>
      <c r="C7" s="65"/>
      <c r="D7" s="66"/>
      <c r="E7" s="55"/>
    </row>
    <row r="8" ht="20.25" customHeight="1" spans="1:5">
      <c r="A8" s="114" t="s">
        <v>487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5"/>
  <sheetViews>
    <sheetView showGridLines="0" showZeros="0" workbookViewId="0">
      <selection activeCell="I24" sqref="I24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488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8.25" customHeight="1" spans="1:251">
      <c r="A2" s="74" t="s">
        <v>489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customHeight="1" spans="1:251">
      <c r="A4" s="50"/>
      <c r="B4" s="77"/>
      <c r="C4" s="78"/>
      <c r="D4" s="51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1" spans="1:251">
      <c r="A5" s="59" t="s">
        <v>314</v>
      </c>
      <c r="B5" s="59"/>
      <c r="C5" s="59" t="s">
        <v>315</v>
      </c>
      <c r="D5" s="5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customHeight="1" spans="1:251">
      <c r="A7" s="81" t="s">
        <v>490</v>
      </c>
      <c r="B7" s="82">
        <v>361.2</v>
      </c>
      <c r="C7" s="83" t="s">
        <v>341</v>
      </c>
      <c r="D7" s="84">
        <v>286.75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customHeight="1" spans="1:251">
      <c r="A8" s="85" t="s">
        <v>491</v>
      </c>
      <c r="B8" s="55"/>
      <c r="C8" s="86" t="s">
        <v>347</v>
      </c>
      <c r="D8" s="87">
        <v>44.13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customHeight="1" spans="1:251">
      <c r="A9" s="88" t="s">
        <v>492</v>
      </c>
      <c r="B9" s="82"/>
      <c r="C9" s="86" t="s">
        <v>357</v>
      </c>
      <c r="D9" s="87">
        <v>15.97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customHeight="1" spans="1:251">
      <c r="A10" s="89" t="s">
        <v>493</v>
      </c>
      <c r="B10" s="90"/>
      <c r="C10" s="86" t="s">
        <v>363</v>
      </c>
      <c r="D10" s="87">
        <v>14.34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customHeight="1" spans="1:251">
      <c r="A11" s="89" t="s">
        <v>494</v>
      </c>
      <c r="B11" s="90"/>
      <c r="C11" s="86"/>
      <c r="D11" s="8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customHeight="1" spans="1:251">
      <c r="A12" s="89" t="s">
        <v>495</v>
      </c>
      <c r="B12" s="55"/>
      <c r="C12" s="91"/>
      <c r="D12" s="8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customHeight="1" spans="1:251">
      <c r="A13" s="89"/>
      <c r="B13" s="92"/>
      <c r="C13" s="91"/>
      <c r="D13" s="87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customHeight="1" spans="1:251">
      <c r="A14" s="89"/>
      <c r="B14" s="93"/>
      <c r="C14" s="86"/>
      <c r="D14" s="8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customHeight="1" spans="1:251">
      <c r="A15" s="89"/>
      <c r="B15" s="93"/>
      <c r="C15" s="86"/>
      <c r="D15" s="8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customHeight="1" spans="1:251">
      <c r="A16" s="89"/>
      <c r="B16" s="93"/>
      <c r="C16" s="86"/>
      <c r="D16" s="8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customHeight="1" spans="1:251">
      <c r="A17" s="89"/>
      <c r="B17" s="93"/>
      <c r="C17" s="86"/>
      <c r="D17" s="8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customHeight="1" spans="1:251">
      <c r="A18" s="94"/>
      <c r="B18" s="93"/>
      <c r="C18" s="86"/>
      <c r="D18" s="8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customHeight="1" spans="1:251">
      <c r="A19" s="94"/>
      <c r="B19" s="93"/>
      <c r="C19" s="91"/>
      <c r="D19" s="8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customHeight="1" spans="1:251">
      <c r="A20" s="94"/>
      <c r="B20" s="93"/>
      <c r="C20" s="86"/>
      <c r="D20" s="8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customHeight="1" spans="1:251">
      <c r="A21" s="94"/>
      <c r="B21" s="93"/>
      <c r="C21" s="86"/>
      <c r="D21" s="87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customHeight="1" spans="1:251">
      <c r="A22" s="95"/>
      <c r="B22" s="93"/>
      <c r="C22" s="86"/>
      <c r="D22" s="8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customHeight="1" spans="1:251">
      <c r="A23" s="95"/>
      <c r="B23" s="93"/>
      <c r="C23" s="86"/>
      <c r="D23" s="8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customHeight="1" spans="1:251">
      <c r="A24" s="95"/>
      <c r="B24" s="93"/>
      <c r="C24" s="96"/>
      <c r="D24" s="9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customHeight="1" spans="1:251">
      <c r="A25" s="98" t="s">
        <v>496</v>
      </c>
      <c r="B25" s="99">
        <f>SUM(B7:B17)</f>
        <v>361.2</v>
      </c>
      <c r="C25" s="100" t="s">
        <v>497</v>
      </c>
      <c r="D25" s="97">
        <v>361.2</v>
      </c>
      <c r="F25" s="4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customHeight="1" spans="1:251">
      <c r="A26" s="89" t="s">
        <v>498</v>
      </c>
      <c r="B26" s="99"/>
      <c r="C26" s="86" t="s">
        <v>499</v>
      </c>
      <c r="D26" s="97"/>
      <c r="E26" s="43"/>
      <c r="F26" s="4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customHeight="1" spans="1:251">
      <c r="A27" s="89" t="s">
        <v>500</v>
      </c>
      <c r="B27" s="55"/>
      <c r="C27" s="91"/>
      <c r="D27" s="97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customHeight="1" spans="1:5">
      <c r="A28" s="101" t="s">
        <v>501</v>
      </c>
      <c r="B28" s="102"/>
      <c r="C28" s="96" t="s">
        <v>502</v>
      </c>
      <c r="D28" s="97">
        <f>D25+D26</f>
        <v>361.2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3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9.2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503</v>
      </c>
      <c r="L1" s="68"/>
    </row>
    <row r="2" ht="43.5" customHeight="1" spans="1:12">
      <c r="A2" s="56" t="s">
        <v>504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9" t="s">
        <v>313</v>
      </c>
    </row>
    <row r="5" ht="24" customHeight="1" spans="1:12">
      <c r="A5" s="59" t="s">
        <v>505</v>
      </c>
      <c r="B5" s="59"/>
      <c r="C5" s="60" t="s">
        <v>318</v>
      </c>
      <c r="D5" s="36" t="s">
        <v>500</v>
      </c>
      <c r="E5" s="36" t="s">
        <v>490</v>
      </c>
      <c r="F5" s="36" t="s">
        <v>491</v>
      </c>
      <c r="G5" s="36" t="s">
        <v>492</v>
      </c>
      <c r="H5" s="61" t="s">
        <v>493</v>
      </c>
      <c r="I5" s="60"/>
      <c r="J5" s="36" t="s">
        <v>494</v>
      </c>
      <c r="K5" s="36" t="s">
        <v>495</v>
      </c>
      <c r="L5" s="70" t="s">
        <v>498</v>
      </c>
    </row>
    <row r="6" ht="42" customHeight="1" spans="1:12">
      <c r="A6" s="62" t="s">
        <v>335</v>
      </c>
      <c r="B6" s="63" t="s">
        <v>336</v>
      </c>
      <c r="C6" s="52"/>
      <c r="D6" s="52"/>
      <c r="E6" s="52"/>
      <c r="F6" s="52"/>
      <c r="G6" s="52"/>
      <c r="H6" s="36" t="s">
        <v>506</v>
      </c>
      <c r="I6" s="36" t="s">
        <v>507</v>
      </c>
      <c r="J6" s="52"/>
      <c r="K6" s="52"/>
      <c r="L6" s="52"/>
    </row>
    <row r="7" ht="20.1" customHeight="1" spans="1:12">
      <c r="A7" s="64">
        <v>2070205</v>
      </c>
      <c r="B7" s="53" t="s">
        <v>508</v>
      </c>
      <c r="C7" s="54">
        <v>286.75</v>
      </c>
      <c r="D7" s="55"/>
      <c r="E7" s="54">
        <v>286.75</v>
      </c>
      <c r="F7" s="55"/>
      <c r="G7" s="65"/>
      <c r="H7" s="66"/>
      <c r="I7" s="66"/>
      <c r="J7" s="55"/>
      <c r="K7" s="65"/>
      <c r="L7" s="55"/>
    </row>
    <row r="8" ht="21" customHeight="1" spans="1:12">
      <c r="A8" s="53" t="s">
        <v>509</v>
      </c>
      <c r="B8" s="53" t="s">
        <v>510</v>
      </c>
      <c r="C8" s="54">
        <v>18.75</v>
      </c>
      <c r="D8" s="67"/>
      <c r="E8" s="54">
        <v>18.75</v>
      </c>
      <c r="F8" s="67"/>
      <c r="G8" s="67"/>
      <c r="H8" s="67"/>
      <c r="I8" s="67"/>
      <c r="J8" s="67"/>
      <c r="K8" s="67"/>
      <c r="L8" s="67"/>
    </row>
    <row r="9" ht="21" customHeight="1" spans="1:12">
      <c r="A9" s="53" t="s">
        <v>511</v>
      </c>
      <c r="B9" s="53" t="s">
        <v>512</v>
      </c>
      <c r="C9" s="54">
        <v>9.38</v>
      </c>
      <c r="D9" s="67"/>
      <c r="E9" s="54">
        <v>9.38</v>
      </c>
      <c r="F9" s="67"/>
      <c r="G9" s="67"/>
      <c r="H9" s="67"/>
      <c r="I9" s="67"/>
      <c r="J9" s="67"/>
      <c r="K9" s="67"/>
      <c r="L9" s="67"/>
    </row>
    <row r="10" customHeight="1" spans="1:12">
      <c r="A10" s="53" t="s">
        <v>513</v>
      </c>
      <c r="B10" s="53" t="s">
        <v>514</v>
      </c>
      <c r="C10" s="54">
        <v>16</v>
      </c>
      <c r="D10" s="67"/>
      <c r="E10" s="54">
        <v>16</v>
      </c>
      <c r="F10" s="67"/>
      <c r="G10" s="67"/>
      <c r="H10" s="67"/>
      <c r="I10" s="67"/>
      <c r="J10" s="67"/>
      <c r="K10" s="67"/>
      <c r="L10" s="67"/>
    </row>
    <row r="11" customHeight="1" spans="1:12">
      <c r="A11" s="53" t="s">
        <v>515</v>
      </c>
      <c r="B11" s="53" t="s">
        <v>516</v>
      </c>
      <c r="C11" s="54">
        <v>15.97</v>
      </c>
      <c r="D11" s="67"/>
      <c r="E11" s="54">
        <v>15.97</v>
      </c>
      <c r="F11" s="67"/>
      <c r="G11" s="67"/>
      <c r="H11" s="67"/>
      <c r="I11" s="67"/>
      <c r="J11" s="67"/>
      <c r="K11" s="67"/>
      <c r="L11" s="67"/>
    </row>
    <row r="12" customHeight="1" spans="1:12">
      <c r="A12" s="53" t="s">
        <v>517</v>
      </c>
      <c r="B12" s="53" t="s">
        <v>518</v>
      </c>
      <c r="C12" s="54">
        <v>14.34</v>
      </c>
      <c r="D12" s="67"/>
      <c r="E12" s="54">
        <v>14.34</v>
      </c>
      <c r="F12" s="67"/>
      <c r="G12" s="67"/>
      <c r="H12" s="67"/>
      <c r="I12" s="67"/>
      <c r="J12" s="67"/>
      <c r="K12" s="67"/>
      <c r="L12" s="67"/>
    </row>
    <row r="13" customHeight="1" spans="2:11">
      <c r="B13" s="43"/>
      <c r="K13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9"/>
  <sheetViews>
    <sheetView showGridLines="0" showZeros="0" workbookViewId="0">
      <selection activeCell="D6" sqref="D6:D11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519</v>
      </c>
      <c r="B1" s="43"/>
    </row>
    <row r="2" ht="44.25" customHeight="1" spans="1:8">
      <c r="A2" s="44" t="s">
        <v>520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6" t="s">
        <v>335</v>
      </c>
      <c r="B5" s="36" t="s">
        <v>336</v>
      </c>
      <c r="C5" s="52" t="s">
        <v>318</v>
      </c>
      <c r="D5" s="52" t="s">
        <v>338</v>
      </c>
      <c r="E5" s="52" t="s">
        <v>339</v>
      </c>
      <c r="F5" s="36" t="s">
        <v>521</v>
      </c>
      <c r="G5" s="36" t="s">
        <v>522</v>
      </c>
      <c r="H5" s="36" t="s">
        <v>523</v>
      </c>
    </row>
    <row r="6" ht="27" customHeight="1" spans="1:8">
      <c r="A6" s="53">
        <v>2070205</v>
      </c>
      <c r="B6" s="53" t="s">
        <v>508</v>
      </c>
      <c r="C6" s="54">
        <v>286.75</v>
      </c>
      <c r="D6" s="54">
        <v>236.75</v>
      </c>
      <c r="E6" s="54">
        <v>50</v>
      </c>
      <c r="F6" s="55"/>
      <c r="G6" s="55"/>
      <c r="H6" s="55"/>
    </row>
    <row r="7" ht="27" customHeight="1" spans="1:8">
      <c r="A7" s="53" t="s">
        <v>509</v>
      </c>
      <c r="B7" s="53" t="s">
        <v>510</v>
      </c>
      <c r="C7" s="54">
        <v>18.75</v>
      </c>
      <c r="D7" s="54">
        <v>18.75</v>
      </c>
      <c r="E7" s="54">
        <v>0</v>
      </c>
      <c r="F7" s="55"/>
      <c r="G7" s="55"/>
      <c r="H7" s="55"/>
    </row>
    <row r="8" ht="27" customHeight="1" spans="1:8">
      <c r="A8" s="53" t="s">
        <v>511</v>
      </c>
      <c r="B8" s="53" t="s">
        <v>512</v>
      </c>
      <c r="C8" s="54">
        <v>9.38</v>
      </c>
      <c r="D8" s="54">
        <v>9.38</v>
      </c>
      <c r="E8" s="54">
        <v>0</v>
      </c>
      <c r="F8" s="55"/>
      <c r="G8" s="55"/>
      <c r="H8" s="55"/>
    </row>
    <row r="9" ht="27" customHeight="1" spans="1:8">
      <c r="A9" s="53" t="s">
        <v>513</v>
      </c>
      <c r="B9" s="53" t="s">
        <v>514</v>
      </c>
      <c r="C9" s="54">
        <v>16</v>
      </c>
      <c r="D9" s="54">
        <v>16</v>
      </c>
      <c r="E9" s="54">
        <v>0</v>
      </c>
      <c r="F9" s="55"/>
      <c r="G9" s="55"/>
      <c r="H9" s="55"/>
    </row>
    <row r="10" ht="27" customHeight="1" spans="1:8">
      <c r="A10" s="53" t="s">
        <v>515</v>
      </c>
      <c r="B10" s="53" t="s">
        <v>516</v>
      </c>
      <c r="C10" s="54">
        <v>15.97</v>
      </c>
      <c r="D10" s="54">
        <v>15.97</v>
      </c>
      <c r="E10" s="54">
        <v>0</v>
      </c>
      <c r="F10" s="55"/>
      <c r="G10" s="55"/>
      <c r="H10" s="55"/>
    </row>
    <row r="11" ht="27" customHeight="1" spans="1:8">
      <c r="A11" s="53" t="s">
        <v>517</v>
      </c>
      <c r="B11" s="53" t="s">
        <v>518</v>
      </c>
      <c r="C11" s="54">
        <v>14.34</v>
      </c>
      <c r="D11" s="54">
        <v>14.34</v>
      </c>
      <c r="E11" s="54">
        <v>0</v>
      </c>
      <c r="F11" s="55"/>
      <c r="G11" s="55"/>
      <c r="H11" s="55"/>
    </row>
    <row r="12" ht="18.75" customHeight="1" spans="1:8">
      <c r="A12" s="43"/>
      <c r="B12" s="43"/>
      <c r="C12" s="43"/>
      <c r="D12" s="43"/>
      <c r="E12" s="43"/>
      <c r="F12" s="43"/>
      <c r="G12" s="43"/>
      <c r="H12" s="43"/>
    </row>
    <row r="13" ht="18.75" customHeight="1" spans="1:8">
      <c r="A13" s="43"/>
      <c r="B13" s="43"/>
      <c r="C13" s="43"/>
      <c r="D13" s="43"/>
      <c r="E13" s="43"/>
      <c r="F13" s="43"/>
      <c r="G13" s="43"/>
      <c r="H13" s="43"/>
    </row>
    <row r="14" customHeight="1" spans="1:8">
      <c r="A14" s="43"/>
      <c r="B14" s="43"/>
      <c r="D14" s="43"/>
      <c r="E14" s="43"/>
      <c r="F14" s="43"/>
      <c r="G14" s="43"/>
      <c r="H14" s="43"/>
    </row>
    <row r="15" customHeight="1" spans="1:9">
      <c r="A15" s="43"/>
      <c r="B15" s="43"/>
      <c r="D15" s="43"/>
      <c r="E15" s="43"/>
      <c r="F15" s="43"/>
      <c r="G15" s="43"/>
      <c r="H15" s="43"/>
      <c r="I15" s="43"/>
    </row>
    <row r="16" customHeight="1" spans="1:8">
      <c r="A16" s="43"/>
      <c r="B16" s="43"/>
      <c r="D16" s="43"/>
      <c r="E16" s="43"/>
      <c r="F16" s="43"/>
      <c r="G16" s="43"/>
      <c r="H16" s="43"/>
    </row>
    <row r="17" customHeight="1" spans="1:7">
      <c r="A17" s="43"/>
      <c r="B17" s="43"/>
      <c r="D17" s="43"/>
      <c r="E17" s="43"/>
      <c r="F17" s="43"/>
      <c r="G17" s="43"/>
    </row>
    <row r="18" customHeight="1" spans="1:9">
      <c r="A18" s="43"/>
      <c r="B18" s="43"/>
      <c r="C18" s="43"/>
      <c r="D18" s="43"/>
      <c r="E18" s="43"/>
      <c r="F18" s="43"/>
      <c r="G18" s="43"/>
      <c r="I18" s="43"/>
    </row>
    <row r="19" customHeight="1" spans="2:8">
      <c r="B19" s="43"/>
      <c r="F19" s="43"/>
      <c r="G19" s="43"/>
      <c r="H19" s="43"/>
    </row>
    <row r="20" customHeight="1" spans="1:7">
      <c r="A20" s="43"/>
      <c r="B20" s="43"/>
      <c r="F20" s="43"/>
      <c r="G20" s="43"/>
    </row>
    <row r="21" customHeight="1" spans="2:6">
      <c r="B21" s="43"/>
      <c r="F21" s="43"/>
    </row>
    <row r="22" customHeight="1" spans="1:8">
      <c r="A22" s="43"/>
      <c r="B22" s="43"/>
      <c r="H22" s="43"/>
    </row>
    <row r="23" customHeight="1" spans="1:5">
      <c r="A23" s="43"/>
      <c r="B23" s="43"/>
      <c r="E23" s="43"/>
    </row>
    <row r="24" customHeight="1" spans="3:6">
      <c r="C24" s="43"/>
      <c r="F24" s="43"/>
    </row>
    <row r="25" customHeight="1" spans="2:2">
      <c r="B25" s="43"/>
    </row>
    <row r="26" customHeight="1" spans="2:2">
      <c r="B26" s="43"/>
    </row>
    <row r="27" customHeight="1" spans="7:7">
      <c r="G27" s="43"/>
    </row>
    <row r="28" customHeight="1" spans="2:2">
      <c r="B28" s="43"/>
    </row>
    <row r="29" customHeight="1" spans="3:7">
      <c r="C29" s="43"/>
      <c r="G29" s="4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B23" sqref="B23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524</v>
      </c>
      <c r="B1" s="33"/>
      <c r="C1" s="33"/>
      <c r="D1" s="33"/>
      <c r="E1" s="33"/>
      <c r="F1" s="33"/>
    </row>
    <row r="2" ht="40.5" customHeight="1" spans="1:11">
      <c r="A2" s="34" t="s">
        <v>525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t="s">
        <v>313</v>
      </c>
    </row>
    <row r="4" ht="22.5" customHeight="1" spans="1:11">
      <c r="A4" s="35" t="s">
        <v>316</v>
      </c>
      <c r="B4" s="36" t="s">
        <v>318</v>
      </c>
      <c r="C4" s="36" t="s">
        <v>500</v>
      </c>
      <c r="D4" s="36" t="s">
        <v>490</v>
      </c>
      <c r="E4" s="36" t="s">
        <v>491</v>
      </c>
      <c r="F4" s="36" t="s">
        <v>492</v>
      </c>
      <c r="G4" s="36" t="s">
        <v>493</v>
      </c>
      <c r="H4" s="36"/>
      <c r="I4" s="36" t="s">
        <v>494</v>
      </c>
      <c r="J4" s="36" t="s">
        <v>495</v>
      </c>
      <c r="K4" s="36" t="s">
        <v>498</v>
      </c>
    </row>
    <row r="5" s="31" customFormat="1" ht="57" customHeight="1" spans="1:11">
      <c r="A5" s="35"/>
      <c r="B5" s="36"/>
      <c r="C5" s="36"/>
      <c r="D5" s="36"/>
      <c r="E5" s="36"/>
      <c r="F5" s="36"/>
      <c r="G5" s="36" t="s">
        <v>506</v>
      </c>
      <c r="H5" s="36" t="s">
        <v>526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527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528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529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s="40" t="s">
        <v>530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6"/>
  <sheetViews>
    <sheetView workbookViewId="0">
      <selection activeCell="I11" sqref="I11"/>
    </sheetView>
  </sheetViews>
  <sheetFormatPr defaultColWidth="9" defaultRowHeight="12.75" outlineLevelCol="5"/>
  <cols>
    <col min="1" max="1" width="19" style="17" customWidth="1"/>
    <col min="2" max="2" width="32.875" style="17" customWidth="1"/>
    <col min="3" max="6" width="19.5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ht="21" customHeight="1" spans="1:1">
      <c r="A1" s="18" t="s">
        <v>531</v>
      </c>
    </row>
    <row r="2" ht="47.25" customHeight="1" spans="1:6">
      <c r="A2" s="19" t="s">
        <v>532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20" t="s">
        <v>313</v>
      </c>
    </row>
    <row r="4" ht="36" customHeight="1" spans="1:6">
      <c r="A4" s="21" t="s">
        <v>533</v>
      </c>
      <c r="B4" s="21"/>
      <c r="C4" s="21"/>
      <c r="D4" s="21"/>
      <c r="E4" s="21"/>
      <c r="F4" s="21"/>
    </row>
    <row r="5" ht="36" customHeight="1" spans="1:6">
      <c r="A5" s="21"/>
      <c r="B5" s="21"/>
      <c r="C5" s="21"/>
      <c r="D5" s="21"/>
      <c r="E5" s="21"/>
      <c r="F5" s="21"/>
    </row>
    <row r="6" ht="73.5" customHeight="1" spans="1:6">
      <c r="A6" s="21" t="s">
        <v>534</v>
      </c>
      <c r="B6" s="21"/>
      <c r="C6" s="21"/>
      <c r="D6" s="21"/>
      <c r="E6" s="21"/>
      <c r="F6" s="21"/>
    </row>
    <row r="7" ht="26.25" customHeight="1" spans="1:6">
      <c r="A7" s="22" t="s">
        <v>535</v>
      </c>
      <c r="B7" s="21"/>
      <c r="C7" s="21"/>
      <c r="D7" s="21"/>
      <c r="E7" s="21"/>
      <c r="F7" s="21"/>
    </row>
    <row r="8" ht="26.25" customHeight="1" spans="1:6">
      <c r="A8" s="22"/>
      <c r="B8" s="21"/>
      <c r="C8" s="21"/>
      <c r="D8" s="23"/>
      <c r="E8" s="24"/>
      <c r="F8" s="24"/>
    </row>
    <row r="9" ht="26.25" customHeight="1" spans="1:6">
      <c r="A9" s="22"/>
      <c r="B9" s="21"/>
      <c r="C9" s="21"/>
      <c r="D9" s="23"/>
      <c r="E9" s="24"/>
      <c r="F9" s="24"/>
    </row>
    <row r="10" ht="26.25" customHeight="1" spans="1:6">
      <c r="A10" s="22"/>
      <c r="B10" s="21"/>
      <c r="C10" s="22"/>
      <c r="D10" s="22"/>
      <c r="E10" s="25"/>
      <c r="F10" s="25"/>
    </row>
    <row r="11" ht="26.25" customHeight="1" spans="1:6">
      <c r="A11" s="22"/>
      <c r="B11" s="21"/>
      <c r="C11" s="22"/>
      <c r="D11" s="22"/>
      <c r="E11" s="25"/>
      <c r="F11" s="25"/>
    </row>
    <row r="12" ht="26.25" customHeight="1" spans="1:6">
      <c r="A12" s="22"/>
      <c r="B12" s="21"/>
      <c r="C12" s="25"/>
      <c r="D12" s="25"/>
      <c r="E12" s="25"/>
      <c r="F12" s="25"/>
    </row>
    <row r="13" ht="26.25" customHeight="1" spans="1:6">
      <c r="A13" s="22"/>
      <c r="B13" s="21"/>
      <c r="C13" s="25"/>
      <c r="D13" s="25"/>
      <c r="E13" s="25"/>
      <c r="F13" s="25"/>
    </row>
    <row r="14" ht="26.25" customHeight="1" spans="1:6">
      <c r="A14" s="22"/>
      <c r="B14" s="21"/>
      <c r="C14" s="25"/>
      <c r="D14" s="25"/>
      <c r="E14" s="25"/>
      <c r="F14" s="25"/>
    </row>
    <row r="15" ht="26.25" customHeight="1" spans="1:6">
      <c r="A15" s="22"/>
      <c r="B15" s="21"/>
      <c r="C15" s="25"/>
      <c r="D15" s="25"/>
      <c r="E15" s="25"/>
      <c r="F15" s="25"/>
    </row>
    <row r="16" ht="26.25" customHeight="1" spans="1:6">
      <c r="A16" s="22"/>
      <c r="B16" s="21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29"/>
      <c r="C36" s="30"/>
      <c r="D36" s="30"/>
      <c r="E36" s="30"/>
      <c r="F36" s="29"/>
    </row>
    <row r="37" spans="2:6">
      <c r="B37" s="29"/>
      <c r="C37" s="30"/>
      <c r="D37" s="30"/>
      <c r="E37" s="30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J8" sqref="J8"/>
    </sheetView>
  </sheetViews>
  <sheetFormatPr defaultColWidth="9" defaultRowHeight="14.2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536</v>
      </c>
    </row>
    <row r="2" ht="40.5" customHeight="1" spans="1:7">
      <c r="A2" s="3" t="s">
        <v>537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538</v>
      </c>
      <c r="B4" s="7" t="s">
        <v>539</v>
      </c>
      <c r="C4" s="7"/>
      <c r="D4" s="7"/>
      <c r="E4" s="7" t="s">
        <v>540</v>
      </c>
      <c r="F4" s="7"/>
      <c r="G4" s="7"/>
    </row>
    <row r="5" ht="27.75" customHeight="1" spans="1:7">
      <c r="A5" s="7" t="s">
        <v>541</v>
      </c>
      <c r="B5" s="7">
        <v>122.5</v>
      </c>
      <c r="C5" s="7"/>
      <c r="D5" s="7"/>
      <c r="E5" s="7"/>
      <c r="F5" s="7"/>
      <c r="G5" s="7"/>
    </row>
    <row r="6" ht="27.75" customHeight="1" spans="1:7">
      <c r="A6" s="7"/>
      <c r="B6" s="7"/>
      <c r="C6" s="7"/>
      <c r="D6" s="7"/>
      <c r="E6" s="7"/>
      <c r="F6" s="7"/>
      <c r="G6" s="7"/>
    </row>
    <row r="7" ht="34.5" customHeight="1" spans="1:7">
      <c r="A7" s="7" t="s">
        <v>542</v>
      </c>
      <c r="B7" s="7" t="s">
        <v>543</v>
      </c>
      <c r="C7" s="7"/>
      <c r="D7" s="7"/>
      <c r="E7" s="7"/>
      <c r="F7" s="7"/>
      <c r="G7" s="7"/>
    </row>
    <row r="8" ht="34.5" customHeight="1" spans="1:7">
      <c r="A8" s="7" t="s">
        <v>544</v>
      </c>
      <c r="B8" s="7" t="s">
        <v>545</v>
      </c>
      <c r="C8" s="7"/>
      <c r="D8" s="7"/>
      <c r="E8" s="7"/>
      <c r="F8" s="7"/>
      <c r="G8" s="7"/>
    </row>
    <row r="9" ht="156.75" customHeight="1" spans="1:7">
      <c r="A9" s="7" t="s">
        <v>546</v>
      </c>
      <c r="B9" s="12" t="s">
        <v>547</v>
      </c>
      <c r="C9" s="13"/>
      <c r="D9" s="13"/>
      <c r="E9" s="13"/>
      <c r="F9" s="13"/>
      <c r="G9" s="14"/>
    </row>
    <row r="10" ht="23.25" customHeight="1" spans="1:7">
      <c r="A10" s="8" t="s">
        <v>535</v>
      </c>
      <c r="B10" s="7" t="s">
        <v>548</v>
      </c>
      <c r="C10" s="7" t="s">
        <v>549</v>
      </c>
      <c r="D10" s="7" t="s">
        <v>550</v>
      </c>
      <c r="E10" s="7" t="s">
        <v>551</v>
      </c>
      <c r="F10" s="7" t="s">
        <v>552</v>
      </c>
      <c r="G10" s="7" t="s">
        <v>553</v>
      </c>
    </row>
    <row r="11" ht="23.25" customHeight="1" spans="1:7">
      <c r="A11" s="8"/>
      <c r="B11" s="15" t="s">
        <v>554</v>
      </c>
      <c r="C11" s="16">
        <v>10</v>
      </c>
      <c r="D11" s="15" t="s">
        <v>555</v>
      </c>
      <c r="E11" s="15" t="s">
        <v>556</v>
      </c>
      <c r="F11" s="16">
        <v>320</v>
      </c>
      <c r="G11" s="10" t="s">
        <v>557</v>
      </c>
    </row>
    <row r="12" ht="23.25" customHeight="1" spans="1:7">
      <c r="A12" s="8"/>
      <c r="B12" s="15" t="s">
        <v>558</v>
      </c>
      <c r="C12" s="16">
        <v>15</v>
      </c>
      <c r="D12" s="15" t="s">
        <v>559</v>
      </c>
      <c r="E12" s="15" t="s">
        <v>556</v>
      </c>
      <c r="F12" s="16">
        <v>50</v>
      </c>
      <c r="G12" s="10" t="s">
        <v>557</v>
      </c>
    </row>
    <row r="13" ht="23.25" customHeight="1" spans="1:7">
      <c r="A13" s="8"/>
      <c r="B13" s="15" t="s">
        <v>560</v>
      </c>
      <c r="C13" s="16">
        <v>10</v>
      </c>
      <c r="D13" s="15" t="s">
        <v>559</v>
      </c>
      <c r="E13" s="15" t="s">
        <v>556</v>
      </c>
      <c r="F13" s="16">
        <v>1</v>
      </c>
      <c r="G13" s="10" t="s">
        <v>557</v>
      </c>
    </row>
    <row r="14" ht="23.25" customHeight="1" spans="1:7">
      <c r="A14" s="8"/>
      <c r="B14" s="15" t="s">
        <v>561</v>
      </c>
      <c r="C14" s="16">
        <v>15</v>
      </c>
      <c r="D14" s="15" t="s">
        <v>562</v>
      </c>
      <c r="E14" s="15" t="s">
        <v>556</v>
      </c>
      <c r="F14" s="16">
        <v>500</v>
      </c>
      <c r="G14" s="10" t="s">
        <v>557</v>
      </c>
    </row>
    <row r="15" ht="23.25" customHeight="1" spans="1:7">
      <c r="A15" s="8"/>
      <c r="B15" s="15" t="s">
        <v>563</v>
      </c>
      <c r="C15" s="16">
        <v>10</v>
      </c>
      <c r="D15" s="15" t="s">
        <v>564</v>
      </c>
      <c r="E15" s="15" t="s">
        <v>556</v>
      </c>
      <c r="F15" s="16">
        <v>300</v>
      </c>
      <c r="G15" s="10" t="s">
        <v>557</v>
      </c>
    </row>
    <row r="16" ht="23.25" customHeight="1" spans="1:7">
      <c r="A16" s="8"/>
      <c r="B16" s="15" t="s">
        <v>565</v>
      </c>
      <c r="C16" s="16">
        <v>10</v>
      </c>
      <c r="D16" s="15" t="s">
        <v>566</v>
      </c>
      <c r="E16" s="15" t="s">
        <v>556</v>
      </c>
      <c r="F16" s="16">
        <v>50</v>
      </c>
      <c r="G16" s="10" t="s">
        <v>557</v>
      </c>
    </row>
    <row r="17" ht="23.25" customHeight="1" spans="1:7">
      <c r="A17" s="8"/>
      <c r="B17" s="15" t="s">
        <v>567</v>
      </c>
      <c r="C17" s="16">
        <v>10</v>
      </c>
      <c r="D17" s="15" t="s">
        <v>568</v>
      </c>
      <c r="E17" s="15" t="s">
        <v>556</v>
      </c>
      <c r="F17" s="16">
        <v>1</v>
      </c>
      <c r="G17" s="10" t="s">
        <v>557</v>
      </c>
    </row>
    <row r="18" ht="23.25" customHeight="1" spans="1:7">
      <c r="A18" s="8"/>
      <c r="B18" s="15" t="s">
        <v>569</v>
      </c>
      <c r="C18" s="16">
        <v>10</v>
      </c>
      <c r="D18" s="16" t="s">
        <v>570</v>
      </c>
      <c r="E18" s="15" t="s">
        <v>556</v>
      </c>
      <c r="F18" s="16">
        <v>90</v>
      </c>
      <c r="G18" s="10" t="s">
        <v>557</v>
      </c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abSelected="1" workbookViewId="0">
      <selection activeCell="E5" sqref="A1:F21"/>
    </sheetView>
  </sheetViews>
  <sheetFormatPr defaultColWidth="9" defaultRowHeight="14.2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571</v>
      </c>
    </row>
    <row r="2" ht="51.75" customHeight="1" spans="1:6">
      <c r="A2" s="3" t="s">
        <v>572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538</v>
      </c>
      <c r="B4" s="7"/>
      <c r="C4" s="7"/>
      <c r="D4" s="7"/>
      <c r="E4" s="7" t="s">
        <v>540</v>
      </c>
      <c r="F4" s="7"/>
    </row>
    <row r="5" ht="26.25" customHeight="1" spans="1:6">
      <c r="A5" s="7" t="s">
        <v>541</v>
      </c>
      <c r="B5" s="7" t="s">
        <v>573</v>
      </c>
      <c r="C5" s="7"/>
      <c r="D5" s="7"/>
      <c r="E5" s="7"/>
      <c r="F5" s="7"/>
    </row>
    <row r="6" ht="26.25" customHeight="1" spans="1:6">
      <c r="A6" s="7"/>
      <c r="B6" s="7"/>
      <c r="C6" s="7"/>
      <c r="D6" s="7"/>
      <c r="E6" s="7"/>
      <c r="F6" s="7"/>
    </row>
    <row r="7" ht="39" customHeight="1" spans="1:6">
      <c r="A7" s="7" t="s">
        <v>542</v>
      </c>
      <c r="B7" s="7"/>
      <c r="C7" s="7"/>
      <c r="D7" s="7"/>
      <c r="E7" s="7"/>
      <c r="F7" s="7"/>
    </row>
    <row r="8" ht="39" customHeight="1" spans="1:6">
      <c r="A8" s="7" t="s">
        <v>544</v>
      </c>
      <c r="B8" s="7"/>
      <c r="C8" s="7"/>
      <c r="D8" s="7"/>
      <c r="E8" s="7"/>
      <c r="F8" s="7"/>
    </row>
    <row r="9" ht="39" customHeight="1" spans="1:6">
      <c r="A9" s="7" t="s">
        <v>546</v>
      </c>
      <c r="B9" s="7"/>
      <c r="C9" s="7"/>
      <c r="D9" s="7"/>
      <c r="E9" s="7"/>
      <c r="F9" s="7"/>
    </row>
    <row r="10" ht="21" customHeight="1" spans="1:6">
      <c r="A10" s="8" t="s">
        <v>535</v>
      </c>
      <c r="B10" s="7" t="s">
        <v>548</v>
      </c>
      <c r="C10" s="7" t="s">
        <v>549</v>
      </c>
      <c r="D10" s="7" t="s">
        <v>550</v>
      </c>
      <c r="E10" s="7" t="s">
        <v>551</v>
      </c>
      <c r="F10" s="7" t="s">
        <v>552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11" t="s">
        <v>574</v>
      </c>
      <c r="B21" s="11"/>
      <c r="C21" s="11"/>
      <c r="D21" s="11"/>
      <c r="E21" s="4"/>
    </row>
  </sheetData>
  <mergeCells count="9">
    <mergeCell ref="A2:F2"/>
    <mergeCell ref="B4:D4"/>
    <mergeCell ref="B7:F7"/>
    <mergeCell ref="B8:F8"/>
    <mergeCell ref="B9:F9"/>
    <mergeCell ref="A21:D21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hlkj</dc:creator>
  <cp:lastModifiedBy>肖楠</cp:lastModifiedBy>
  <dcterms:created xsi:type="dcterms:W3CDTF">2015-06-05T18:19:00Z</dcterms:created>
  <dcterms:modified xsi:type="dcterms:W3CDTF">2022-09-26T12:00:02Z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