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175" tabRatio="597" activeTab="1"/>
  </bookViews>
  <sheets>
    <sheet name="高龄老人" sheetId="1" r:id="rId1"/>
    <sheet name="失能老人" sheetId="9" r:id="rId2"/>
    <sheet name="汇总表" sheetId="4" state="hidden" r:id="rId3"/>
  </sheets>
  <definedNames>
    <definedName name="_xlnm._FilterDatabase" localSheetId="0" hidden="1">高龄老人!$A$2:$XEI$20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<sst xmlns="http://schemas.openxmlformats.org/spreadsheetml/2006/main" count="160" uniqueCount="88">
  <si>
    <t>开州区云枫街道2024年1月经济困难的高龄老年人养老服务补贴发放花名册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</si>
  <si>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</si>
  <si>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</si>
  <si>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</si>
  <si>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</si>
  <si>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</si>
  <si>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</si>
  <si>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</si>
  <si>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骆傅美</t>
  </si>
  <si>
    <t>男</t>
  </si>
  <si>
    <t>低保对象</t>
  </si>
  <si>
    <t>云枫街道</t>
  </si>
  <si>
    <t>陈代秀</t>
  </si>
  <si>
    <t>李兴菊</t>
  </si>
  <si>
    <t>李家信</t>
  </si>
  <si>
    <t>女</t>
  </si>
  <si>
    <t>易维珍</t>
  </si>
  <si>
    <t>李辅镐</t>
  </si>
  <si>
    <t>万学贵</t>
  </si>
  <si>
    <t>谈中银</t>
  </si>
  <si>
    <t>雷有华</t>
  </si>
  <si>
    <t>周先碧</t>
  </si>
  <si>
    <t>田义恒</t>
  </si>
  <si>
    <t>张德沛</t>
  </si>
  <si>
    <t>朱淑芬</t>
  </si>
  <si>
    <t>张步秀</t>
  </si>
  <si>
    <t>林云中</t>
  </si>
  <si>
    <t>李耀成</t>
  </si>
  <si>
    <t>华典木</t>
  </si>
  <si>
    <t>伍玉碧</t>
  </si>
  <si>
    <t>特困人员</t>
  </si>
  <si>
    <t>附件</t>
  </si>
  <si>
    <t>开州区云枫街道2024年1月经济困难的失能老年人养老服务补贴发放花名册</t>
  </si>
  <si>
    <t>魏志兵</t>
  </si>
  <si>
    <t>谢兰祥</t>
  </si>
  <si>
    <t>罗兴琼</t>
  </si>
  <si>
    <t>朱大银</t>
  </si>
  <si>
    <t>王万学</t>
  </si>
  <si>
    <t>谈中玉</t>
  </si>
  <si>
    <t>阳英</t>
  </si>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</sst>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name val="方正仿宋_GBK"/>
      <charset val="134"/>
    </font>
    <font>
      <sz val="12"/>
      <name val="方正小标宋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0" fillId="0" borderId="0"/>
    <xf numFmtId="0" fontId="3" fillId="0" borderId="0">
      <alignment vertical="center"/>
    </xf>
    <xf numFmtId="0" fontId="30" fillId="0" borderId="0"/>
    <xf numFmtId="0" fontId="30" fillId="0" borderId="0">
      <alignment vertical="center"/>
    </xf>
    <xf numFmtId="0" fontId="3" fillId="0" borderId="0">
      <alignment vertical="center"/>
    </xf>
    <xf numFmtId="0" fontId="30" fillId="0" borderId="0"/>
    <xf numFmtId="0" fontId="3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30" fillId="0" borderId="0"/>
    <xf numFmtId="0" fontId="3" fillId="0" borderId="0">
      <alignment vertical="center"/>
    </xf>
    <xf numFmtId="0" fontId="30" fillId="0" borderId="0"/>
    <xf numFmtId="0" fontId="32" fillId="0" borderId="0"/>
    <xf numFmtId="0" fontId="3" fillId="0" borderId="0">
      <alignment vertical="center"/>
    </xf>
    <xf numFmtId="0" fontId="30" fillId="0" borderId="0"/>
    <xf numFmtId="0" fontId="3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2" fillId="0" borderId="0"/>
    <xf numFmtId="0" fontId="3" fillId="0" borderId="0">
      <alignment vertical="center"/>
    </xf>
    <xf numFmtId="0" fontId="30" fillId="0" borderId="0"/>
    <xf numFmtId="0" fontId="3" fillId="0" borderId="0"/>
    <xf numFmtId="0" fontId="30" fillId="0" borderId="0">
      <alignment vertical="center"/>
    </xf>
    <xf numFmtId="0" fontId="30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常规_本月新增发放花名册样表_14" xfId="64"/>
    <cellStyle name="Normal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D13" sqref="D13"/>
    </sheetView>
  </sheetViews>
  <sheetFormatPr defaultColWidth="9" defaultRowHeight="21" customHeight="1" outlineLevelCol="6"/>
  <cols>
    <col min="1" max="1" width="7.2" style="25" customWidth="1"/>
    <col min="2" max="4" width="9" style="25"/>
    <col min="5" max="5" width="19.9916666666667" style="25" customWidth="1"/>
    <col min="6" max="6" width="12.4916666666667" style="25" customWidth="1"/>
    <col min="7" max="7" width="14" style="25" customWidth="1"/>
    <col min="8" max="16362" width="9" style="25"/>
  </cols>
  <sheetData>
    <row r="1" ht="29" customHeight="1" spans="1:7">
      <c r="A1" s="26" t="s">
        <v>0</v>
      </c>
      <c r="B1" s="26"/>
      <c r="C1" s="26"/>
      <c r="D1" s="26"/>
      <c r="E1" s="26"/>
      <c r="F1" s="26"/>
      <c r="G1" s="26"/>
    </row>
    <row r="2" s="24" customFormat="1" ht="37" customHeight="1" spans="1:7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8" t="s">
        <v>7</v>
      </c>
    </row>
    <row r="3" customHeight="1" spans="1:7">
      <c r="A3" s="29">
        <v>921</v>
      </c>
      <c r="B3" s="29" t="s">
        <v>8</v>
      </c>
      <c r="C3" s="29" t="s">
        <v>9</v>
      </c>
      <c r="D3" s="29">
        <v>90</v>
      </c>
      <c r="E3" s="29" t="s">
        <v>10</v>
      </c>
      <c r="F3" s="29" t="s">
        <v>11</v>
      </c>
      <c r="G3" s="30">
        <v>200</v>
      </c>
    </row>
    <row r="4" customHeight="1" spans="1:7">
      <c r="A4" s="29">
        <v>1119</v>
      </c>
      <c r="B4" s="29" t="s">
        <v>12</v>
      </c>
      <c r="C4" s="29" t="s">
        <v>9</v>
      </c>
      <c r="D4" s="29">
        <v>94</v>
      </c>
      <c r="E4" s="29" t="s">
        <v>10</v>
      </c>
      <c r="F4" s="29" t="s">
        <v>11</v>
      </c>
      <c r="G4" s="30">
        <v>200</v>
      </c>
    </row>
    <row r="5" customHeight="1" spans="1:7">
      <c r="A5" s="29">
        <v>1120</v>
      </c>
      <c r="B5" s="29" t="s">
        <v>13</v>
      </c>
      <c r="C5" s="29" t="s">
        <v>9</v>
      </c>
      <c r="D5" s="29">
        <v>93</v>
      </c>
      <c r="E5" s="29" t="s">
        <v>10</v>
      </c>
      <c r="F5" s="29" t="s">
        <v>11</v>
      </c>
      <c r="G5" s="30">
        <v>200</v>
      </c>
    </row>
    <row r="6" customHeight="1" spans="1:7">
      <c r="A6" s="29">
        <v>1121</v>
      </c>
      <c r="B6" s="29" t="s">
        <v>14</v>
      </c>
      <c r="C6" s="29" t="s">
        <v>15</v>
      </c>
      <c r="D6" s="29">
        <v>97</v>
      </c>
      <c r="E6" s="29" t="s">
        <v>10</v>
      </c>
      <c r="F6" s="29" t="s">
        <v>11</v>
      </c>
      <c r="G6" s="30">
        <v>200</v>
      </c>
    </row>
    <row r="7" customHeight="1" spans="1:7">
      <c r="A7" s="29">
        <v>1122</v>
      </c>
      <c r="B7" s="29" t="s">
        <v>16</v>
      </c>
      <c r="C7" s="29" t="s">
        <v>9</v>
      </c>
      <c r="D7" s="29">
        <v>91</v>
      </c>
      <c r="E7" s="29" t="s">
        <v>10</v>
      </c>
      <c r="F7" s="29" t="s">
        <v>11</v>
      </c>
      <c r="G7" s="30">
        <v>200</v>
      </c>
    </row>
    <row r="8" customHeight="1" spans="1:7">
      <c r="A8" s="29">
        <v>1123</v>
      </c>
      <c r="B8" s="29" t="s">
        <v>17</v>
      </c>
      <c r="C8" s="29" t="s">
        <v>9</v>
      </c>
      <c r="D8" s="29">
        <v>87</v>
      </c>
      <c r="E8" s="29" t="s">
        <v>10</v>
      </c>
      <c r="F8" s="29" t="s">
        <v>11</v>
      </c>
      <c r="G8" s="30">
        <v>200</v>
      </c>
    </row>
    <row r="9" customHeight="1" spans="1:7">
      <c r="A9" s="29">
        <v>1124</v>
      </c>
      <c r="B9" s="29" t="s">
        <v>18</v>
      </c>
      <c r="C9" s="29" t="s">
        <v>15</v>
      </c>
      <c r="D9" s="29">
        <v>86</v>
      </c>
      <c r="E9" s="29" t="s">
        <v>10</v>
      </c>
      <c r="F9" s="29" t="s">
        <v>11</v>
      </c>
      <c r="G9" s="30">
        <v>200</v>
      </c>
    </row>
    <row r="10" customHeight="1" spans="1:7">
      <c r="A10" s="29">
        <v>1125</v>
      </c>
      <c r="B10" s="29" t="s">
        <v>19</v>
      </c>
      <c r="C10" s="29" t="s">
        <v>9</v>
      </c>
      <c r="D10" s="29">
        <v>85</v>
      </c>
      <c r="E10" s="29" t="s">
        <v>10</v>
      </c>
      <c r="F10" s="29" t="s">
        <v>11</v>
      </c>
      <c r="G10" s="30">
        <v>200</v>
      </c>
    </row>
    <row r="11" customHeight="1" spans="1:7">
      <c r="A11" s="29">
        <v>1126</v>
      </c>
      <c r="B11" s="29" t="s">
        <v>20</v>
      </c>
      <c r="C11" s="29" t="s">
        <v>9</v>
      </c>
      <c r="D11" s="29">
        <v>87</v>
      </c>
      <c r="E11" s="29" t="s">
        <v>10</v>
      </c>
      <c r="F11" s="29" t="s">
        <v>11</v>
      </c>
      <c r="G11" s="30">
        <v>200</v>
      </c>
    </row>
    <row r="12" customHeight="1" spans="1:7">
      <c r="A12" s="29">
        <v>1127</v>
      </c>
      <c r="B12" s="29" t="s">
        <v>21</v>
      </c>
      <c r="C12" s="29" t="s">
        <v>15</v>
      </c>
      <c r="D12" s="29">
        <v>87</v>
      </c>
      <c r="E12" s="29" t="s">
        <v>10</v>
      </c>
      <c r="F12" s="29" t="s">
        <v>11</v>
      </c>
      <c r="G12" s="30">
        <v>200</v>
      </c>
    </row>
    <row r="13" customHeight="1" spans="1:7">
      <c r="A13" s="29">
        <v>1787</v>
      </c>
      <c r="B13" s="29" t="s">
        <v>22</v>
      </c>
      <c r="C13" s="29" t="s">
        <v>9</v>
      </c>
      <c r="D13" s="29">
        <v>83</v>
      </c>
      <c r="E13" s="29" t="s">
        <v>10</v>
      </c>
      <c r="F13" s="29" t="s">
        <v>11</v>
      </c>
      <c r="G13" s="30">
        <v>200</v>
      </c>
    </row>
    <row r="14" customHeight="1" spans="1:7">
      <c r="A14" s="29">
        <v>1850</v>
      </c>
      <c r="B14" s="29" t="s">
        <v>23</v>
      </c>
      <c r="C14" s="29" t="s">
        <v>9</v>
      </c>
      <c r="D14" s="29">
        <v>83</v>
      </c>
      <c r="E14" s="29" t="s">
        <v>10</v>
      </c>
      <c r="F14" s="29" t="s">
        <v>11</v>
      </c>
      <c r="G14" s="30">
        <v>200</v>
      </c>
    </row>
    <row r="15" customHeight="1" spans="1:7">
      <c r="A15" s="29">
        <v>2224</v>
      </c>
      <c r="B15" s="29" t="s">
        <v>24</v>
      </c>
      <c r="C15" s="29" t="s">
        <v>15</v>
      </c>
      <c r="D15" s="29">
        <v>81</v>
      </c>
      <c r="E15" s="29" t="s">
        <v>10</v>
      </c>
      <c r="F15" s="29" t="s">
        <v>11</v>
      </c>
      <c r="G15" s="30">
        <v>200</v>
      </c>
    </row>
    <row r="16" customHeight="1" spans="1:7">
      <c r="A16" s="29">
        <v>2340</v>
      </c>
      <c r="B16" s="29" t="s">
        <v>25</v>
      </c>
      <c r="C16" s="29" t="s">
        <v>15</v>
      </c>
      <c r="D16" s="29">
        <v>80</v>
      </c>
      <c r="E16" s="29" t="s">
        <v>10</v>
      </c>
      <c r="F16" s="29" t="s">
        <v>11</v>
      </c>
      <c r="G16" s="30">
        <v>200</v>
      </c>
    </row>
    <row r="17" customHeight="1" spans="1:7">
      <c r="A17" s="29">
        <v>2341</v>
      </c>
      <c r="B17" s="29" t="s">
        <v>26</v>
      </c>
      <c r="C17" s="29" t="s">
        <v>9</v>
      </c>
      <c r="D17" s="29">
        <v>82</v>
      </c>
      <c r="E17" s="29" t="s">
        <v>10</v>
      </c>
      <c r="F17" s="29" t="s">
        <v>11</v>
      </c>
      <c r="G17" s="30">
        <v>200</v>
      </c>
    </row>
    <row r="18" customHeight="1" spans="1:7">
      <c r="A18" s="29">
        <v>2342</v>
      </c>
      <c r="B18" s="29" t="s">
        <v>27</v>
      </c>
      <c r="C18" s="29" t="s">
        <v>9</v>
      </c>
      <c r="D18" s="29">
        <v>82</v>
      </c>
      <c r="E18" s="29" t="s">
        <v>10</v>
      </c>
      <c r="F18" s="29" t="s">
        <v>11</v>
      </c>
      <c r="G18" s="30">
        <v>200</v>
      </c>
    </row>
    <row r="19" customHeight="1" spans="1:7">
      <c r="A19" s="29">
        <v>2343</v>
      </c>
      <c r="B19" s="29" t="s">
        <v>28</v>
      </c>
      <c r="C19" s="29" t="s">
        <v>9</v>
      </c>
      <c r="D19" s="29">
        <v>81</v>
      </c>
      <c r="E19" s="29" t="s">
        <v>10</v>
      </c>
      <c r="F19" s="29" t="s">
        <v>11</v>
      </c>
      <c r="G19" s="30">
        <v>200</v>
      </c>
    </row>
    <row r="20" customHeight="1" spans="1:7">
      <c r="A20" s="29">
        <v>3256</v>
      </c>
      <c r="B20" s="31" t="s">
        <v>29</v>
      </c>
      <c r="C20" s="32" t="s">
        <v>15</v>
      </c>
      <c r="D20" s="29">
        <v>82</v>
      </c>
      <c r="E20" s="29" t="s">
        <v>30</v>
      </c>
      <c r="F20" s="32" t="s">
        <v>11</v>
      </c>
      <c r="G20" s="33">
        <v>200</v>
      </c>
    </row>
  </sheetData>
  <autoFilter ref="A2:XEI20">
    <extLst/>
  </autoFilter>
  <sortState ref="A3:CQ3477">
    <sortCondition ref="F3:F3477"/>
  </sortState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E18" sqref="E18"/>
    </sheetView>
  </sheetViews>
  <sheetFormatPr defaultColWidth="9" defaultRowHeight="13.5" outlineLevelCol="6"/>
  <cols>
    <col min="2" max="2" width="12.125" customWidth="1"/>
    <col min="5" max="5" width="11.875" customWidth="1"/>
    <col min="7" max="7" width="17.875" customWidth="1"/>
  </cols>
  <sheetData>
    <row r="1" ht="14.25" spans="1:7">
      <c r="A1" s="16" t="s">
        <v>31</v>
      </c>
      <c r="B1" s="16"/>
      <c r="C1" s="16"/>
      <c r="D1" s="16"/>
      <c r="E1" s="16"/>
      <c r="F1" s="16"/>
      <c r="G1" s="17"/>
    </row>
    <row r="2" ht="14.25" spans="1:7">
      <c r="A2" s="18" t="s">
        <v>32</v>
      </c>
      <c r="B2" s="18"/>
      <c r="C2" s="18"/>
      <c r="D2" s="18"/>
      <c r="E2" s="18"/>
      <c r="F2" s="18"/>
      <c r="G2" s="19"/>
    </row>
    <row r="3" customHeight="1" spans="1:7">
      <c r="A3" s="20">
        <v>1212</v>
      </c>
      <c r="B3" s="20" t="s">
        <v>33</v>
      </c>
      <c r="C3" s="20" t="s">
        <v>9</v>
      </c>
      <c r="D3" s="20">
        <v>77</v>
      </c>
      <c r="E3" s="20" t="s">
        <v>10</v>
      </c>
      <c r="F3" s="20" t="s">
        <v>11</v>
      </c>
      <c r="G3" s="21">
        <v>200</v>
      </c>
    </row>
    <row r="4" customHeight="1" spans="1:7">
      <c r="A4" s="20">
        <v>1213</v>
      </c>
      <c r="B4" s="20" t="s">
        <v>34</v>
      </c>
      <c r="C4" s="20" t="s">
        <v>9</v>
      </c>
      <c r="D4" s="20">
        <v>73</v>
      </c>
      <c r="E4" s="20" t="s">
        <v>10</v>
      </c>
      <c r="F4" s="20" t="s">
        <v>11</v>
      </c>
      <c r="G4" s="21">
        <v>200</v>
      </c>
    </row>
    <row r="5" customHeight="1" spans="1:7">
      <c r="A5" s="20">
        <v>1214</v>
      </c>
      <c r="B5" s="20" t="s">
        <v>35</v>
      </c>
      <c r="C5" s="20" t="s">
        <v>15</v>
      </c>
      <c r="D5" s="20">
        <v>69</v>
      </c>
      <c r="E5" s="20" t="s">
        <v>10</v>
      </c>
      <c r="F5" s="20" t="s">
        <v>11</v>
      </c>
      <c r="G5" s="21">
        <v>200</v>
      </c>
    </row>
    <row r="6" customHeight="1" spans="1:7">
      <c r="A6" s="20">
        <v>1215</v>
      </c>
      <c r="B6" s="20" t="s">
        <v>36</v>
      </c>
      <c r="C6" s="20" t="s">
        <v>9</v>
      </c>
      <c r="D6" s="20">
        <v>66</v>
      </c>
      <c r="E6" s="20" t="s">
        <v>10</v>
      </c>
      <c r="F6" s="20" t="s">
        <v>11</v>
      </c>
      <c r="G6" s="21">
        <v>200</v>
      </c>
    </row>
    <row r="7" customHeight="1" spans="1:7">
      <c r="A7" s="20">
        <v>1745</v>
      </c>
      <c r="B7" s="20" t="s">
        <v>37</v>
      </c>
      <c r="C7" s="20" t="s">
        <v>9</v>
      </c>
      <c r="D7" s="20">
        <v>70</v>
      </c>
      <c r="E7" s="20" t="s">
        <v>10</v>
      </c>
      <c r="F7" s="20" t="s">
        <v>11</v>
      </c>
      <c r="G7" s="21">
        <v>200</v>
      </c>
    </row>
    <row r="8" spans="1:7">
      <c r="A8" s="20">
        <v>1967</v>
      </c>
      <c r="B8" s="22" t="s">
        <v>38</v>
      </c>
      <c r="C8" s="22" t="s">
        <v>15</v>
      </c>
      <c r="D8" s="22">
        <v>71</v>
      </c>
      <c r="E8" s="22" t="s">
        <v>10</v>
      </c>
      <c r="F8" s="22" t="s">
        <v>11</v>
      </c>
      <c r="G8" s="23">
        <v>200</v>
      </c>
    </row>
    <row r="9" customFormat="1" spans="1:7">
      <c r="A9" s="20">
        <v>2382</v>
      </c>
      <c r="B9" s="22" t="s">
        <v>39</v>
      </c>
      <c r="C9" s="22" t="s">
        <v>15</v>
      </c>
      <c r="D9" s="22">
        <v>60</v>
      </c>
      <c r="E9" s="22" t="s">
        <v>10</v>
      </c>
      <c r="F9" s="22" t="s">
        <v>11</v>
      </c>
      <c r="G9" s="22">
        <v>200</v>
      </c>
    </row>
  </sheetData>
  <mergeCells count="1">
    <mergeCell ref="A2:G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" customWidth="1"/>
    <col min="2" max="2" width="9.75" style="1" customWidth="1"/>
    <col min="3" max="3" width="10.75" style="1" customWidth="1"/>
    <col min="4" max="4" width="10.1333333333333" style="1" customWidth="1"/>
    <col min="5" max="5" width="12.25" style="1" customWidth="1"/>
    <col min="6" max="6" width="9.75" style="1" customWidth="1"/>
    <col min="7" max="7" width="15.3833333333333" style="1" customWidth="1"/>
    <col min="8" max="16383" width="9" style="1"/>
  </cols>
  <sheetData>
    <row r="1" s="1" customFormat="1" ht="29" customHeight="1" spans="1:7">
      <c r="A1" s="3" t="s">
        <v>40</v>
      </c>
      <c r="B1" s="3"/>
      <c r="C1" s="3"/>
      <c r="D1" s="3"/>
      <c r="E1" s="3"/>
      <c r="F1" s="3"/>
      <c r="G1" s="3"/>
    </row>
    <row r="2" s="1" customFormat="1" ht="14.25" spans="1:7">
      <c r="A2" s="4" t="s">
        <v>41</v>
      </c>
      <c r="B2" s="5" t="s">
        <v>42</v>
      </c>
      <c r="C2" s="4" t="s">
        <v>43</v>
      </c>
      <c r="D2" s="5" t="s">
        <v>44</v>
      </c>
      <c r="E2" s="4" t="s">
        <v>43</v>
      </c>
      <c r="F2" s="4" t="s">
        <v>45</v>
      </c>
      <c r="G2" s="4" t="s">
        <v>46</v>
      </c>
    </row>
    <row r="3" s="1" customFormat="1" ht="14.25" spans="1:8">
      <c r="A3" s="6" t="s">
        <v>47</v>
      </c>
      <c r="B3" s="7">
        <v>109</v>
      </c>
      <c r="C3" s="6">
        <f t="shared" ref="C3:C44" si="0">B3*200</f>
        <v>21800</v>
      </c>
      <c r="D3" s="7">
        <v>103</v>
      </c>
      <c r="E3" s="6">
        <f t="shared" ref="E3:E42" si="1">200*D3</f>
        <v>20600</v>
      </c>
      <c r="F3" s="6">
        <f t="shared" ref="F3:F43" si="2">B3+D3</f>
        <v>212</v>
      </c>
      <c r="G3" s="7">
        <f t="shared" ref="G3:G44" si="3">F3*200</f>
        <v>42400</v>
      </c>
      <c r="H3" s="8"/>
    </row>
    <row r="4" s="1" customFormat="1" ht="14.25" spans="1:8">
      <c r="A4" s="6" t="s">
        <v>48</v>
      </c>
      <c r="B4" s="7">
        <v>78</v>
      </c>
      <c r="C4" s="6">
        <f t="shared" si="0"/>
        <v>15600</v>
      </c>
      <c r="D4" s="7">
        <v>56</v>
      </c>
      <c r="E4" s="6">
        <f t="shared" si="1"/>
        <v>11200</v>
      </c>
      <c r="F4" s="6">
        <f t="shared" si="2"/>
        <v>134</v>
      </c>
      <c r="G4" s="7">
        <f t="shared" si="3"/>
        <v>26800</v>
      </c>
      <c r="H4" s="8"/>
    </row>
    <row r="5" s="1" customFormat="1" ht="14.25" spans="1:8">
      <c r="A5" s="6" t="s">
        <v>49</v>
      </c>
      <c r="B5" s="7">
        <v>123</v>
      </c>
      <c r="C5" s="6">
        <f t="shared" si="0"/>
        <v>24600</v>
      </c>
      <c r="D5" s="7">
        <v>106</v>
      </c>
      <c r="E5" s="6">
        <f t="shared" si="1"/>
        <v>21200</v>
      </c>
      <c r="F5" s="6">
        <f t="shared" si="2"/>
        <v>229</v>
      </c>
      <c r="G5" s="7">
        <f t="shared" si="3"/>
        <v>45800</v>
      </c>
      <c r="H5" s="8"/>
    </row>
    <row r="6" s="1" customFormat="1" ht="14.25" spans="1:7">
      <c r="A6" s="6" t="s">
        <v>50</v>
      </c>
      <c r="B6" s="7">
        <v>86</v>
      </c>
      <c r="C6" s="6">
        <f t="shared" si="0"/>
        <v>17200</v>
      </c>
      <c r="D6" s="7">
        <v>63</v>
      </c>
      <c r="E6" s="6">
        <f t="shared" si="1"/>
        <v>12600</v>
      </c>
      <c r="F6" s="6">
        <f t="shared" si="2"/>
        <v>149</v>
      </c>
      <c r="G6" s="7">
        <f t="shared" si="3"/>
        <v>29800</v>
      </c>
    </row>
    <row r="7" s="1" customFormat="1" ht="14.25" spans="1:8">
      <c r="A7" s="6" t="s">
        <v>51</v>
      </c>
      <c r="B7" s="7">
        <v>99</v>
      </c>
      <c r="C7" s="6">
        <f t="shared" si="0"/>
        <v>19800</v>
      </c>
      <c r="D7" s="7">
        <v>72</v>
      </c>
      <c r="E7" s="6">
        <f t="shared" si="1"/>
        <v>14400</v>
      </c>
      <c r="F7" s="6">
        <f t="shared" si="2"/>
        <v>171</v>
      </c>
      <c r="G7" s="7">
        <f t="shared" si="3"/>
        <v>34200</v>
      </c>
      <c r="H7" s="8"/>
    </row>
    <row r="8" s="1" customFormat="1" ht="14.25" spans="1:8">
      <c r="A8" s="6" t="s">
        <v>52</v>
      </c>
      <c r="B8" s="7">
        <v>33</v>
      </c>
      <c r="C8" s="6">
        <f t="shared" si="0"/>
        <v>6600</v>
      </c>
      <c r="D8" s="7">
        <v>30</v>
      </c>
      <c r="E8" s="6">
        <f t="shared" si="1"/>
        <v>6000</v>
      </c>
      <c r="F8" s="6">
        <f t="shared" si="2"/>
        <v>63</v>
      </c>
      <c r="G8" s="7">
        <f t="shared" si="3"/>
        <v>12600</v>
      </c>
      <c r="H8" s="8"/>
    </row>
    <row r="9" s="1" customFormat="1" ht="14.25" spans="1:8">
      <c r="A9" s="6" t="s">
        <v>53</v>
      </c>
      <c r="B9" s="7">
        <v>39</v>
      </c>
      <c r="C9" s="6">
        <f t="shared" si="0"/>
        <v>7800</v>
      </c>
      <c r="D9" s="7">
        <v>25</v>
      </c>
      <c r="E9" s="6">
        <f t="shared" si="1"/>
        <v>5000</v>
      </c>
      <c r="F9" s="6">
        <f t="shared" si="2"/>
        <v>64</v>
      </c>
      <c r="G9" s="7">
        <f t="shared" si="3"/>
        <v>12800</v>
      </c>
      <c r="H9" s="8"/>
    </row>
    <row r="10" s="1" customFormat="1" ht="14.25" spans="1:8">
      <c r="A10" s="6" t="s">
        <v>54</v>
      </c>
      <c r="B10" s="7">
        <v>42</v>
      </c>
      <c r="C10" s="6">
        <f t="shared" si="0"/>
        <v>8400</v>
      </c>
      <c r="D10" s="7">
        <v>18</v>
      </c>
      <c r="E10" s="6">
        <f t="shared" si="1"/>
        <v>3600</v>
      </c>
      <c r="F10" s="6">
        <f t="shared" si="2"/>
        <v>60</v>
      </c>
      <c r="G10" s="7">
        <f t="shared" si="3"/>
        <v>12000</v>
      </c>
      <c r="H10" s="8"/>
    </row>
    <row r="11" s="1" customFormat="1" ht="14.25" spans="1:7">
      <c r="A11" s="6" t="s">
        <v>55</v>
      </c>
      <c r="B11" s="7">
        <v>98</v>
      </c>
      <c r="C11" s="6">
        <f t="shared" si="0"/>
        <v>19600</v>
      </c>
      <c r="D11" s="7">
        <v>83</v>
      </c>
      <c r="E11" s="6">
        <f t="shared" si="1"/>
        <v>16600</v>
      </c>
      <c r="F11" s="6">
        <f t="shared" si="2"/>
        <v>181</v>
      </c>
      <c r="G11" s="7">
        <f t="shared" si="3"/>
        <v>36200</v>
      </c>
    </row>
    <row r="12" s="1" customFormat="1" ht="14.25" spans="1:7">
      <c r="A12" s="6" t="s">
        <v>56</v>
      </c>
      <c r="B12" s="7">
        <v>33</v>
      </c>
      <c r="C12" s="6">
        <f t="shared" si="0"/>
        <v>6600</v>
      </c>
      <c r="D12" s="7">
        <v>25</v>
      </c>
      <c r="E12" s="6">
        <f t="shared" si="1"/>
        <v>5000</v>
      </c>
      <c r="F12" s="6">
        <f t="shared" si="2"/>
        <v>58</v>
      </c>
      <c r="G12" s="7">
        <f t="shared" si="3"/>
        <v>11600</v>
      </c>
    </row>
    <row r="13" s="1" customFormat="1" ht="14.25" spans="1:8">
      <c r="A13" s="6" t="s">
        <v>57</v>
      </c>
      <c r="B13" s="7">
        <v>96</v>
      </c>
      <c r="C13" s="6">
        <f t="shared" si="0"/>
        <v>19200</v>
      </c>
      <c r="D13" s="7">
        <v>76</v>
      </c>
      <c r="E13" s="6">
        <f t="shared" si="1"/>
        <v>15200</v>
      </c>
      <c r="F13" s="6">
        <f t="shared" si="2"/>
        <v>172</v>
      </c>
      <c r="G13" s="7">
        <f t="shared" si="3"/>
        <v>34400</v>
      </c>
      <c r="H13" s="8"/>
    </row>
    <row r="14" s="1" customFormat="1" ht="14.25" spans="1:8">
      <c r="A14" s="6" t="s">
        <v>58</v>
      </c>
      <c r="B14" s="7">
        <v>82</v>
      </c>
      <c r="C14" s="6">
        <f t="shared" si="0"/>
        <v>16400</v>
      </c>
      <c r="D14" s="7">
        <v>29</v>
      </c>
      <c r="E14" s="6">
        <f t="shared" si="1"/>
        <v>5800</v>
      </c>
      <c r="F14" s="6">
        <f t="shared" si="2"/>
        <v>111</v>
      </c>
      <c r="G14" s="7">
        <f t="shared" si="3"/>
        <v>22200</v>
      </c>
      <c r="H14" s="8"/>
    </row>
    <row r="15" s="1" customFormat="1" ht="14.25" spans="1:8">
      <c r="A15" s="6" t="s">
        <v>59</v>
      </c>
      <c r="B15" s="7">
        <v>59</v>
      </c>
      <c r="C15" s="6">
        <f t="shared" si="0"/>
        <v>11800</v>
      </c>
      <c r="D15" s="7">
        <v>48</v>
      </c>
      <c r="E15" s="6">
        <f t="shared" si="1"/>
        <v>9600</v>
      </c>
      <c r="F15" s="6">
        <f t="shared" si="2"/>
        <v>107</v>
      </c>
      <c r="G15" s="7">
        <f t="shared" si="3"/>
        <v>21400</v>
      </c>
      <c r="H15" s="8"/>
    </row>
    <row r="16" s="1" customFormat="1" ht="14.25" spans="1:8">
      <c r="A16" s="9" t="s">
        <v>60</v>
      </c>
      <c r="B16" s="10">
        <v>83</v>
      </c>
      <c r="C16" s="6">
        <f t="shared" si="0"/>
        <v>16600</v>
      </c>
      <c r="D16" s="10">
        <v>68</v>
      </c>
      <c r="E16" s="9">
        <f t="shared" si="1"/>
        <v>13600</v>
      </c>
      <c r="F16" s="9">
        <f t="shared" si="2"/>
        <v>151</v>
      </c>
      <c r="G16" s="7">
        <f t="shared" si="3"/>
        <v>30200</v>
      </c>
      <c r="H16" s="11"/>
    </row>
    <row r="17" s="1" customFormat="1" ht="14.25" spans="1:8">
      <c r="A17" s="6" t="s">
        <v>61</v>
      </c>
      <c r="B17" s="7">
        <v>97</v>
      </c>
      <c r="C17" s="6">
        <f t="shared" si="0"/>
        <v>19400</v>
      </c>
      <c r="D17" s="7">
        <v>71</v>
      </c>
      <c r="E17" s="6">
        <f t="shared" si="1"/>
        <v>14200</v>
      </c>
      <c r="F17" s="6">
        <f t="shared" si="2"/>
        <v>168</v>
      </c>
      <c r="G17" s="7">
        <f t="shared" si="3"/>
        <v>33600</v>
      </c>
      <c r="H17" s="8"/>
    </row>
    <row r="18" s="1" customFormat="1" ht="14.25" spans="1:8">
      <c r="A18" s="6" t="s">
        <v>62</v>
      </c>
      <c r="B18" s="7">
        <v>168</v>
      </c>
      <c r="C18" s="6">
        <f t="shared" si="0"/>
        <v>33600</v>
      </c>
      <c r="D18" s="10">
        <v>118</v>
      </c>
      <c r="E18" s="6">
        <f t="shared" si="1"/>
        <v>23600</v>
      </c>
      <c r="F18" s="6">
        <f t="shared" si="2"/>
        <v>286</v>
      </c>
      <c r="G18" s="7">
        <f t="shared" si="3"/>
        <v>57200</v>
      </c>
      <c r="H18" s="8"/>
    </row>
    <row r="19" s="1" customFormat="1" ht="14.25" spans="1:7">
      <c r="A19" s="6" t="s">
        <v>63</v>
      </c>
      <c r="B19" s="7">
        <v>130</v>
      </c>
      <c r="C19" s="6">
        <f t="shared" si="0"/>
        <v>26000</v>
      </c>
      <c r="D19" s="7">
        <v>56</v>
      </c>
      <c r="E19" s="6">
        <f t="shared" si="1"/>
        <v>11200</v>
      </c>
      <c r="F19" s="6">
        <f t="shared" si="2"/>
        <v>186</v>
      </c>
      <c r="G19" s="7">
        <f t="shared" si="3"/>
        <v>37200</v>
      </c>
    </row>
    <row r="20" s="1" customFormat="1" ht="14.25" spans="1:7">
      <c r="A20" s="6" t="s">
        <v>64</v>
      </c>
      <c r="B20" s="7">
        <v>42</v>
      </c>
      <c r="C20" s="6">
        <f t="shared" si="0"/>
        <v>8400</v>
      </c>
      <c r="D20" s="7">
        <v>25</v>
      </c>
      <c r="E20" s="6">
        <f t="shared" si="1"/>
        <v>5000</v>
      </c>
      <c r="F20" s="6">
        <f t="shared" si="2"/>
        <v>67</v>
      </c>
      <c r="G20" s="7">
        <f t="shared" si="3"/>
        <v>13400</v>
      </c>
    </row>
    <row r="21" s="1" customFormat="1" ht="14.25" spans="1:8">
      <c r="A21" s="6" t="s">
        <v>65</v>
      </c>
      <c r="B21" s="7">
        <v>123</v>
      </c>
      <c r="C21" s="6">
        <f t="shared" si="0"/>
        <v>24600</v>
      </c>
      <c r="D21" s="7">
        <v>126</v>
      </c>
      <c r="E21" s="6">
        <f t="shared" si="1"/>
        <v>25200</v>
      </c>
      <c r="F21" s="6">
        <f t="shared" si="2"/>
        <v>249</v>
      </c>
      <c r="G21" s="7">
        <f t="shared" si="3"/>
        <v>49800</v>
      </c>
      <c r="H21" s="8"/>
    </row>
    <row r="22" s="1" customFormat="1" ht="14.25" spans="1:8">
      <c r="A22" s="6" t="s">
        <v>66</v>
      </c>
      <c r="B22" s="7">
        <v>92</v>
      </c>
      <c r="C22" s="6">
        <f t="shared" si="0"/>
        <v>18400</v>
      </c>
      <c r="D22" s="10">
        <v>100</v>
      </c>
      <c r="E22" s="6">
        <f t="shared" si="1"/>
        <v>20000</v>
      </c>
      <c r="F22" s="6">
        <f t="shared" si="2"/>
        <v>192</v>
      </c>
      <c r="G22" s="7">
        <f t="shared" si="3"/>
        <v>38400</v>
      </c>
      <c r="H22" s="8"/>
    </row>
    <row r="23" s="1" customFormat="1" ht="14.25" spans="1:8">
      <c r="A23" s="6" t="s">
        <v>67</v>
      </c>
      <c r="B23" s="7">
        <v>70</v>
      </c>
      <c r="C23" s="6">
        <f t="shared" si="0"/>
        <v>14000</v>
      </c>
      <c r="D23" s="7">
        <v>55</v>
      </c>
      <c r="E23" s="6">
        <f t="shared" si="1"/>
        <v>11000</v>
      </c>
      <c r="F23" s="6">
        <f t="shared" si="2"/>
        <v>125</v>
      </c>
      <c r="G23" s="7">
        <f t="shared" si="3"/>
        <v>25000</v>
      </c>
      <c r="H23" s="8"/>
    </row>
    <row r="24" s="1" customFormat="1" ht="14.25" spans="1:8">
      <c r="A24" s="6" t="s">
        <v>68</v>
      </c>
      <c r="B24" s="7">
        <v>87</v>
      </c>
      <c r="C24" s="6">
        <f t="shared" si="0"/>
        <v>17400</v>
      </c>
      <c r="D24" s="10">
        <v>61</v>
      </c>
      <c r="E24" s="6">
        <f t="shared" si="1"/>
        <v>12200</v>
      </c>
      <c r="F24" s="6">
        <f t="shared" si="2"/>
        <v>148</v>
      </c>
      <c r="G24" s="7">
        <f t="shared" si="3"/>
        <v>29600</v>
      </c>
      <c r="H24" s="8"/>
    </row>
    <row r="25" s="1" customFormat="1" ht="14.25" spans="1:8">
      <c r="A25" s="6" t="s">
        <v>69</v>
      </c>
      <c r="B25" s="7">
        <v>45</v>
      </c>
      <c r="C25" s="6">
        <f t="shared" si="0"/>
        <v>9000</v>
      </c>
      <c r="D25" s="7">
        <v>31</v>
      </c>
      <c r="E25" s="6">
        <f t="shared" si="1"/>
        <v>6200</v>
      </c>
      <c r="F25" s="6">
        <f t="shared" si="2"/>
        <v>76</v>
      </c>
      <c r="G25" s="7">
        <f t="shared" si="3"/>
        <v>15200</v>
      </c>
      <c r="H25" s="12"/>
    </row>
    <row r="26" s="1" customFormat="1" ht="14.25" spans="1:8">
      <c r="A26" s="6" t="s">
        <v>70</v>
      </c>
      <c r="B26" s="7">
        <v>63</v>
      </c>
      <c r="C26" s="6">
        <f t="shared" si="0"/>
        <v>12600</v>
      </c>
      <c r="D26" s="10">
        <v>37</v>
      </c>
      <c r="E26" s="6">
        <f t="shared" si="1"/>
        <v>7400</v>
      </c>
      <c r="F26" s="6">
        <f t="shared" si="2"/>
        <v>100</v>
      </c>
      <c r="G26" s="7">
        <f t="shared" si="3"/>
        <v>20000</v>
      </c>
      <c r="H26" s="8"/>
    </row>
    <row r="27" s="1" customFormat="1" ht="14.25" spans="1:8">
      <c r="A27" s="6" t="s">
        <v>71</v>
      </c>
      <c r="B27" s="7">
        <v>93</v>
      </c>
      <c r="C27" s="6">
        <f t="shared" si="0"/>
        <v>18600</v>
      </c>
      <c r="D27" s="10">
        <v>95</v>
      </c>
      <c r="E27" s="6">
        <f t="shared" si="1"/>
        <v>19000</v>
      </c>
      <c r="F27" s="6">
        <f t="shared" si="2"/>
        <v>188</v>
      </c>
      <c r="G27" s="7">
        <f t="shared" si="3"/>
        <v>37600</v>
      </c>
      <c r="H27" s="8"/>
    </row>
    <row r="28" s="1" customFormat="1" ht="14.25" spans="1:7">
      <c r="A28" s="6" t="s">
        <v>72</v>
      </c>
      <c r="B28" s="7">
        <v>85</v>
      </c>
      <c r="C28" s="6">
        <f t="shared" si="0"/>
        <v>17000</v>
      </c>
      <c r="D28" s="7">
        <v>56</v>
      </c>
      <c r="E28" s="6">
        <f t="shared" si="1"/>
        <v>11200</v>
      </c>
      <c r="F28" s="6">
        <f t="shared" si="2"/>
        <v>141</v>
      </c>
      <c r="G28" s="7">
        <f t="shared" si="3"/>
        <v>28200</v>
      </c>
    </row>
    <row r="29" s="1" customFormat="1" ht="14.25" spans="1:8">
      <c r="A29" s="6" t="s">
        <v>73</v>
      </c>
      <c r="B29" s="7">
        <v>56</v>
      </c>
      <c r="C29" s="6">
        <f t="shared" si="0"/>
        <v>11200</v>
      </c>
      <c r="D29" s="13">
        <v>29</v>
      </c>
      <c r="E29" s="6">
        <f t="shared" si="1"/>
        <v>5800</v>
      </c>
      <c r="F29" s="6">
        <f t="shared" si="2"/>
        <v>85</v>
      </c>
      <c r="G29" s="7">
        <f t="shared" si="3"/>
        <v>17000</v>
      </c>
      <c r="H29" s="8"/>
    </row>
    <row r="30" s="1" customFormat="1" ht="14.25" spans="1:8">
      <c r="A30" s="6" t="s">
        <v>74</v>
      </c>
      <c r="B30" s="7">
        <v>93</v>
      </c>
      <c r="C30" s="6">
        <f t="shared" si="0"/>
        <v>18600</v>
      </c>
      <c r="D30" s="7">
        <v>65</v>
      </c>
      <c r="E30" s="6">
        <f t="shared" si="1"/>
        <v>13000</v>
      </c>
      <c r="F30" s="6">
        <f t="shared" si="2"/>
        <v>158</v>
      </c>
      <c r="G30" s="7">
        <f t="shared" si="3"/>
        <v>31600</v>
      </c>
      <c r="H30" s="14"/>
    </row>
    <row r="31" s="1" customFormat="1" ht="14.25" spans="1:8">
      <c r="A31" s="6" t="s">
        <v>75</v>
      </c>
      <c r="B31" s="7">
        <v>34</v>
      </c>
      <c r="C31" s="6">
        <f t="shared" si="0"/>
        <v>6800</v>
      </c>
      <c r="D31" s="7">
        <v>27</v>
      </c>
      <c r="E31" s="6">
        <f t="shared" si="1"/>
        <v>5400</v>
      </c>
      <c r="F31" s="6">
        <f t="shared" si="2"/>
        <v>61</v>
      </c>
      <c r="G31" s="7">
        <f t="shared" si="3"/>
        <v>12200</v>
      </c>
      <c r="H31" s="8"/>
    </row>
    <row r="32" s="1" customFormat="1" ht="14.25" spans="1:8">
      <c r="A32" s="6" t="s">
        <v>76</v>
      </c>
      <c r="B32" s="7">
        <v>26</v>
      </c>
      <c r="C32" s="6">
        <f t="shared" si="0"/>
        <v>5200</v>
      </c>
      <c r="D32" s="7">
        <v>6</v>
      </c>
      <c r="E32" s="6">
        <f t="shared" si="1"/>
        <v>1200</v>
      </c>
      <c r="F32" s="6">
        <f t="shared" si="2"/>
        <v>32</v>
      </c>
      <c r="G32" s="7">
        <f t="shared" si="3"/>
        <v>6400</v>
      </c>
      <c r="H32" s="8"/>
    </row>
    <row r="33" s="1" customFormat="1" ht="14.25" spans="1:7">
      <c r="A33" s="6" t="s">
        <v>77</v>
      </c>
      <c r="B33" s="7">
        <v>125</v>
      </c>
      <c r="C33" s="6">
        <f t="shared" si="0"/>
        <v>25000</v>
      </c>
      <c r="D33" s="10">
        <v>77</v>
      </c>
      <c r="E33" s="6">
        <f t="shared" si="1"/>
        <v>15400</v>
      </c>
      <c r="F33" s="6">
        <f t="shared" si="2"/>
        <v>202</v>
      </c>
      <c r="G33" s="7">
        <f t="shared" si="3"/>
        <v>40400</v>
      </c>
    </row>
    <row r="34" s="1" customFormat="1" ht="14.25" spans="1:8">
      <c r="A34" s="6" t="s">
        <v>78</v>
      </c>
      <c r="B34" s="7">
        <v>126</v>
      </c>
      <c r="C34" s="6">
        <f t="shared" si="0"/>
        <v>25200</v>
      </c>
      <c r="D34" s="6">
        <v>167</v>
      </c>
      <c r="E34" s="6">
        <f t="shared" si="1"/>
        <v>33400</v>
      </c>
      <c r="F34" s="6">
        <f t="shared" si="2"/>
        <v>293</v>
      </c>
      <c r="G34" s="7">
        <f t="shared" si="3"/>
        <v>58600</v>
      </c>
      <c r="H34" s="15"/>
    </row>
    <row r="35" s="1" customFormat="1" ht="14.25" spans="1:8">
      <c r="A35" s="7" t="s">
        <v>11</v>
      </c>
      <c r="B35" s="13">
        <v>16</v>
      </c>
      <c r="C35" s="6">
        <f t="shared" si="0"/>
        <v>3200</v>
      </c>
      <c r="D35" s="13">
        <v>10</v>
      </c>
      <c r="E35" s="6">
        <f t="shared" si="1"/>
        <v>2000</v>
      </c>
      <c r="F35" s="6">
        <f t="shared" si="2"/>
        <v>26</v>
      </c>
      <c r="G35" s="7">
        <f t="shared" si="3"/>
        <v>5200</v>
      </c>
      <c r="H35" s="8"/>
    </row>
    <row r="36" s="2" customFormat="1" ht="14.25" spans="1:8">
      <c r="A36" s="6" t="s">
        <v>79</v>
      </c>
      <c r="B36" s="7">
        <v>141</v>
      </c>
      <c r="C36" s="6">
        <f t="shared" si="0"/>
        <v>28200</v>
      </c>
      <c r="D36" s="7">
        <v>84</v>
      </c>
      <c r="E36" s="6">
        <f t="shared" si="1"/>
        <v>16800</v>
      </c>
      <c r="F36" s="6">
        <f t="shared" si="2"/>
        <v>225</v>
      </c>
      <c r="G36" s="7">
        <f t="shared" si="3"/>
        <v>45000</v>
      </c>
      <c r="H36" s="1"/>
    </row>
    <row r="37" s="1" customFormat="1" ht="14.25" spans="1:7">
      <c r="A37" s="6" t="s">
        <v>80</v>
      </c>
      <c r="B37" s="7">
        <v>151</v>
      </c>
      <c r="C37" s="6">
        <f t="shared" si="0"/>
        <v>30200</v>
      </c>
      <c r="D37" s="7">
        <v>84</v>
      </c>
      <c r="E37" s="6">
        <f t="shared" si="1"/>
        <v>16800</v>
      </c>
      <c r="F37" s="6">
        <f t="shared" si="2"/>
        <v>235</v>
      </c>
      <c r="G37" s="7">
        <f t="shared" si="3"/>
        <v>47000</v>
      </c>
    </row>
    <row r="38" s="1" customFormat="1" ht="14.25" spans="1:8">
      <c r="A38" s="6" t="s">
        <v>81</v>
      </c>
      <c r="B38" s="7">
        <v>80</v>
      </c>
      <c r="C38" s="6">
        <f t="shared" si="0"/>
        <v>16000</v>
      </c>
      <c r="D38" s="7">
        <v>48</v>
      </c>
      <c r="E38" s="6">
        <f t="shared" si="1"/>
        <v>9600</v>
      </c>
      <c r="F38" s="6">
        <f t="shared" si="2"/>
        <v>128</v>
      </c>
      <c r="G38" s="7">
        <f t="shared" si="3"/>
        <v>25600</v>
      </c>
      <c r="H38" s="8"/>
    </row>
    <row r="39" s="1" customFormat="1" ht="14.25" spans="1:8">
      <c r="A39" s="6" t="s">
        <v>82</v>
      </c>
      <c r="B39" s="7">
        <v>34</v>
      </c>
      <c r="C39" s="6">
        <f t="shared" si="0"/>
        <v>6800</v>
      </c>
      <c r="D39" s="7">
        <v>19</v>
      </c>
      <c r="E39" s="6">
        <f t="shared" si="1"/>
        <v>3800</v>
      </c>
      <c r="F39" s="6">
        <f t="shared" si="2"/>
        <v>53</v>
      </c>
      <c r="G39" s="7">
        <f t="shared" si="3"/>
        <v>10600</v>
      </c>
      <c r="H39" s="15"/>
    </row>
    <row r="40" s="1" customFormat="1" ht="14.25" spans="1:8">
      <c r="A40" s="6" t="s">
        <v>83</v>
      </c>
      <c r="B40" s="7">
        <v>209</v>
      </c>
      <c r="C40" s="6">
        <f t="shared" si="0"/>
        <v>41800</v>
      </c>
      <c r="D40" s="10">
        <v>169</v>
      </c>
      <c r="E40" s="6">
        <f t="shared" si="1"/>
        <v>33800</v>
      </c>
      <c r="F40" s="6">
        <f t="shared" si="2"/>
        <v>378</v>
      </c>
      <c r="G40" s="7">
        <f t="shared" si="3"/>
        <v>75600</v>
      </c>
      <c r="H40" s="8"/>
    </row>
    <row r="41" s="1" customFormat="1" ht="14.25" spans="1:7">
      <c r="A41" s="6" t="s">
        <v>84</v>
      </c>
      <c r="B41" s="7">
        <v>95</v>
      </c>
      <c r="C41" s="6">
        <f t="shared" si="0"/>
        <v>19000</v>
      </c>
      <c r="D41" s="10">
        <v>69</v>
      </c>
      <c r="E41" s="6">
        <f t="shared" si="1"/>
        <v>13800</v>
      </c>
      <c r="F41" s="6">
        <f t="shared" si="2"/>
        <v>164</v>
      </c>
      <c r="G41" s="7">
        <f t="shared" si="3"/>
        <v>32800</v>
      </c>
    </row>
    <row r="42" s="1" customFormat="1" ht="14.25" spans="1:8">
      <c r="A42" s="6" t="s">
        <v>85</v>
      </c>
      <c r="B42" s="7">
        <v>56</v>
      </c>
      <c r="C42" s="6">
        <f t="shared" si="0"/>
        <v>11200</v>
      </c>
      <c r="D42" s="7">
        <v>46</v>
      </c>
      <c r="E42" s="6">
        <f t="shared" si="1"/>
        <v>9200</v>
      </c>
      <c r="F42" s="6">
        <f t="shared" si="2"/>
        <v>102</v>
      </c>
      <c r="G42" s="7">
        <f t="shared" si="3"/>
        <v>20400</v>
      </c>
      <c r="H42" s="8"/>
    </row>
    <row r="43" s="1" customFormat="1" ht="14.25" spans="1:7">
      <c r="A43" s="6" t="s">
        <v>86</v>
      </c>
      <c r="B43" s="7">
        <v>2</v>
      </c>
      <c r="C43" s="6">
        <f t="shared" si="0"/>
        <v>400</v>
      </c>
      <c r="D43" s="7"/>
      <c r="E43" s="6"/>
      <c r="F43" s="6">
        <f t="shared" si="2"/>
        <v>2</v>
      </c>
      <c r="G43" s="7">
        <f t="shared" si="3"/>
        <v>400</v>
      </c>
    </row>
    <row r="44" s="1" customFormat="1" ht="14.25" spans="1:7">
      <c r="A44" s="7" t="s">
        <v>87</v>
      </c>
      <c r="B44" s="7">
        <f t="shared" ref="B44:F44" si="4">SUM(B3:B43)</f>
        <v>3399</v>
      </c>
      <c r="C44" s="6">
        <f t="shared" si="0"/>
        <v>679800</v>
      </c>
      <c r="D44" s="7">
        <f t="shared" si="4"/>
        <v>2533</v>
      </c>
      <c r="E44" s="7">
        <f t="shared" si="4"/>
        <v>506600</v>
      </c>
      <c r="F44" s="7">
        <f t="shared" si="4"/>
        <v>5932</v>
      </c>
      <c r="G44" s="7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高龄老人</vt:lpstr>
      <vt:lpstr>失能老人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人鱼小姐</cp:lastModifiedBy>
  <dcterms:created xsi:type="dcterms:W3CDTF">2019-03-15T07:33:00Z</dcterms:created>
  <dcterms:modified xsi:type="dcterms:W3CDTF">2024-01-23T03:38:28Z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CD7B0BE4C70A462FBC2E08030AE51541</vt:lpwstr>
  </property>
</Properties>
</file>