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135" windowHeight="13740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预算支出" sheetId="5" r:id="rId5"/>
    <sheet name="6基本支出" sheetId="6" r:id="rId6"/>
    <sheet name="7“三公”经费" sheetId="7" r:id="rId7"/>
    <sheet name="8政府性基金" sheetId="8" r:id="rId8"/>
    <sheet name="9国资预算" sheetId="9" r:id="rId9"/>
    <sheet name="10项目支出" sheetId="10" r:id="rId10"/>
    <sheet name="11部门整体绩效" sheetId="11" r:id="rId11"/>
    <sheet name="12重点项目绩效" sheetId="12" r:id="rId12"/>
  </sheets>
  <calcPr calcId="124519"/>
</workbook>
</file>

<file path=xl/calcChain.xml><?xml version="1.0" encoding="utf-8"?>
<calcChain xmlns="http://schemas.openxmlformats.org/spreadsheetml/2006/main">
  <c r="I22" i="10"/>
  <c r="H22"/>
  <c r="G22"/>
  <c r="F22"/>
  <c r="E22"/>
  <c r="D22"/>
  <c r="F9" i="8"/>
  <c r="D9"/>
  <c r="F7"/>
  <c r="D7"/>
  <c r="F6"/>
  <c r="D6"/>
  <c r="E55" i="4"/>
  <c r="C55"/>
  <c r="E18"/>
  <c r="E6"/>
  <c r="C6"/>
  <c r="F38" i="3"/>
  <c r="E38"/>
  <c r="D38"/>
  <c r="F22"/>
  <c r="D22"/>
  <c r="F21"/>
  <c r="D21"/>
  <c r="E8" i="2"/>
  <c r="D8"/>
  <c r="E7"/>
  <c r="D7"/>
  <c r="E6"/>
  <c r="D6"/>
  <c r="E36" i="1"/>
  <c r="E34"/>
  <c r="E17"/>
</calcChain>
</file>

<file path=xl/sharedStrings.xml><?xml version="1.0" encoding="utf-8"?>
<sst xmlns="http://schemas.openxmlformats.org/spreadsheetml/2006/main" count="580" uniqueCount="370">
  <si>
    <t>附表4-1</t>
  </si>
  <si>
    <t>收支预算总表</t>
  </si>
  <si>
    <t>部门/单位：重庆市开州区中和镇人民政府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</si>
  <si>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</si>
  <si>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</si>
  <si>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</si>
  <si>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</si>
  <si>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</si>
  <si>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</si>
  <si>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</si>
  <si>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</si>
  <si>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</si>
  <si>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</si>
  <si>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</si>
  <si>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</si>
  <si>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</si>
  <si>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</si>
  <si>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</si>
  <si>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</si>
  <si>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</si>
  <si>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</si>
  <si>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</si>
  <si>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</si>
  <si>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</si>
  <si>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</si>
  <si>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</si>
  <si>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</si>
  <si>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</si>
  <si>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</si>
  <si>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</si>
  <si>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</si>
  <si>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</si>
  <si>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</si>
  <si>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</si>
  <si>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</si>
  <si>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</si>
  <si>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</si>
  <si>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</si>
  <si>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</si>
  <si>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</si>
  <si>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</si>
  <si>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</si>
  <si>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</si>
  <si>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</si>
  <si>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</si>
  <si>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r>
      <rPr>
        <sz val="11"/>
        <rFont val="宋体"/>
        <charset val="134"/>
      </rPr>
      <t>二十八、社会保险基金支出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</si>
  <si>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</si>
  <si>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</si>
  <si>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</si>
  <si>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</si>
  <si>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</si>
  <si>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</si>
  <si>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</si>
  <si>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</si>
  <si>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</si>
  <si>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</si>
  <si>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</si>
  <si>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</si>
  <si>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</si>
  <si>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</si>
  <si>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</si>
  <si>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</si>
  <si>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</si>
  <si>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</si>
  <si>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</si>
  <si>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528</t>
  </si>
  <si>
    <r>
      <rPr>
        <sz val="11"/>
        <rFont val="宋体"/>
        <charset val="134"/>
      </rPr>
      <t>重庆市开州区中和镇人民政府</t>
    </r>
  </si>
  <si>
    <t>528001</t>
  </si>
  <si>
    <r>
      <rPr>
        <sz val="11"/>
        <rFont val="宋体"/>
        <charset val="134"/>
      </rPr>
      <t>重庆市开州区中和镇人民政府（本级）</t>
    </r>
  </si>
  <si>
    <t>合    计</t>
  </si>
  <si>
    <t>附表4-3</t>
  </si>
  <si>
    <t>本年支出预算总表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</si>
  <si>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</si>
  <si>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</si>
  <si>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</si>
  <si>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</si>
  <si>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</si>
  <si>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</si>
  <si>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</si>
  <si>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</si>
  <si>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201</t>
  </si>
  <si>
    <r>
      <rPr>
        <sz val="11"/>
        <rFont val="宋体"/>
        <charset val="134"/>
      </rPr>
      <t>201-一般公共服务支出</t>
    </r>
  </si>
  <si>
    <t>20103</t>
  </si>
  <si>
    <r>
      <rPr>
        <sz val="11"/>
        <rFont val="宋体"/>
        <charset val="134"/>
      </rPr>
      <t>20103-政府办公厅（室）及相关机构事务</t>
    </r>
  </si>
  <si>
    <t>2010301</t>
  </si>
  <si>
    <r>
      <rPr>
        <sz val="11"/>
        <rFont val="宋体"/>
        <charset val="134"/>
      </rPr>
      <t>2010301-行政运行</t>
    </r>
  </si>
  <si>
    <t>2010302</t>
  </si>
  <si>
    <r>
      <rPr>
        <sz val="11"/>
        <rFont val="宋体"/>
        <charset val="134"/>
      </rPr>
      <t>2010302-一般行政管理事务</t>
    </r>
  </si>
  <si>
    <t>208</t>
  </si>
  <si>
    <r>
      <rPr>
        <sz val="11"/>
        <rFont val="宋体"/>
        <charset val="134"/>
      </rPr>
      <t>208-社会保障和就业支出</t>
    </r>
  </si>
  <si>
    <t>20805</t>
  </si>
  <si>
    <r>
      <rPr>
        <sz val="11"/>
        <rFont val="宋体"/>
        <charset val="134"/>
      </rPr>
      <t>20805-行政事业单位养老支出</t>
    </r>
  </si>
  <si>
    <t>2080505</t>
  </si>
  <si>
    <r>
      <rPr>
        <sz val="11"/>
        <rFont val="宋体"/>
        <charset val="134"/>
      </rPr>
      <t>2080505-机关事业单位基本养老保险缴费支出</t>
    </r>
  </si>
  <si>
    <t>2080506</t>
  </si>
  <si>
    <r>
      <rPr>
        <sz val="11"/>
        <rFont val="宋体"/>
        <charset val="134"/>
      </rPr>
      <t>2080506-机关事业单位职业年金缴费支出</t>
    </r>
  </si>
  <si>
    <t>2080599</t>
  </si>
  <si>
    <r>
      <rPr>
        <sz val="11"/>
        <rFont val="宋体"/>
        <charset val="134"/>
      </rPr>
      <t>2080599-其他行政事业单位养老支出</t>
    </r>
  </si>
  <si>
    <t>210</t>
  </si>
  <si>
    <r>
      <rPr>
        <sz val="11"/>
        <rFont val="宋体"/>
        <charset val="134"/>
      </rPr>
      <t>210-卫生健康支出</t>
    </r>
  </si>
  <si>
    <t>21011</t>
  </si>
  <si>
    <r>
      <rPr>
        <sz val="11"/>
        <rFont val="宋体"/>
        <charset val="134"/>
      </rPr>
      <t>21011-行政事业单位医疗</t>
    </r>
  </si>
  <si>
    <t>2101101</t>
  </si>
  <si>
    <r>
      <rPr>
        <sz val="11"/>
        <rFont val="宋体"/>
        <charset val="134"/>
      </rPr>
      <t>2101101-行政单位医疗</t>
    </r>
  </si>
  <si>
    <t>2101102</t>
  </si>
  <si>
    <r>
      <rPr>
        <sz val="11"/>
        <rFont val="宋体"/>
        <charset val="134"/>
      </rPr>
      <t>2101102-事业单位医疗</t>
    </r>
  </si>
  <si>
    <t>2101199</t>
  </si>
  <si>
    <r>
      <rPr>
        <sz val="11"/>
        <rFont val="宋体"/>
        <charset val="134"/>
      </rPr>
      <t>2101199-其他行政事业单位医疗支出</t>
    </r>
  </si>
  <si>
    <t>212</t>
  </si>
  <si>
    <r>
      <rPr>
        <sz val="11"/>
        <rFont val="宋体"/>
        <charset val="134"/>
      </rPr>
      <t>212-城乡社区支出</t>
    </r>
  </si>
  <si>
    <t>21208</t>
  </si>
  <si>
    <r>
      <rPr>
        <sz val="11"/>
        <rFont val="宋体"/>
        <charset val="134"/>
      </rPr>
      <t>21208-国有土地使用权出让收入安排的支出</t>
    </r>
  </si>
  <si>
    <t>2120899</t>
  </si>
  <si>
    <r>
      <rPr>
        <sz val="11"/>
        <rFont val="宋体"/>
        <charset val="134"/>
      </rPr>
      <t>2120899-其他国有土地使用权出让收入安排的支出</t>
    </r>
  </si>
  <si>
    <t>213</t>
  </si>
  <si>
    <r>
      <rPr>
        <sz val="11"/>
        <rFont val="宋体"/>
        <charset val="134"/>
      </rPr>
      <t>213-农林水支出</t>
    </r>
  </si>
  <si>
    <t>21301</t>
  </si>
  <si>
    <r>
      <rPr>
        <sz val="11"/>
        <rFont val="宋体"/>
        <charset val="134"/>
      </rPr>
      <t>21301-农业农村</t>
    </r>
  </si>
  <si>
    <t>2130104</t>
  </si>
  <si>
    <r>
      <rPr>
        <sz val="11"/>
        <rFont val="宋体"/>
        <charset val="134"/>
      </rPr>
      <t>2130104-事业运行</t>
    </r>
  </si>
  <si>
    <t>21305</t>
  </si>
  <si>
    <r>
      <rPr>
        <sz val="11"/>
        <rFont val="宋体"/>
        <charset val="134"/>
      </rPr>
      <t>21305-巩固脱贫衔接乡村振兴</t>
    </r>
  </si>
  <si>
    <t>2130504</t>
  </si>
  <si>
    <r>
      <rPr>
        <sz val="11"/>
        <rFont val="宋体"/>
        <charset val="134"/>
      </rPr>
      <t>2130504-农村基础设施建设</t>
    </r>
  </si>
  <si>
    <t>2130505</t>
  </si>
  <si>
    <r>
      <rPr>
        <sz val="11"/>
        <rFont val="宋体"/>
        <charset val="134"/>
      </rPr>
      <t>2130505-生产发展</t>
    </r>
  </si>
  <si>
    <t>21307</t>
  </si>
  <si>
    <r>
      <rPr>
        <sz val="11"/>
        <rFont val="宋体"/>
        <charset val="134"/>
      </rPr>
      <t>21307-农村综合改革</t>
    </r>
  </si>
  <si>
    <t>2130705</t>
  </si>
  <si>
    <r>
      <rPr>
        <sz val="11"/>
        <rFont val="宋体"/>
        <charset val="134"/>
      </rPr>
      <t>2130705-对村民委员会和村党支部的补助</t>
    </r>
  </si>
  <si>
    <t>214</t>
  </si>
  <si>
    <r>
      <rPr>
        <sz val="11"/>
        <rFont val="宋体"/>
        <charset val="134"/>
      </rPr>
      <t>214-交通运输支出</t>
    </r>
  </si>
  <si>
    <t>21406</t>
  </si>
  <si>
    <r>
      <rPr>
        <sz val="11"/>
        <rFont val="宋体"/>
        <charset val="134"/>
      </rPr>
      <t>21406-车辆购置税支出</t>
    </r>
  </si>
  <si>
    <t>2140601</t>
  </si>
  <si>
    <r>
      <rPr>
        <sz val="11"/>
        <rFont val="宋体"/>
        <charset val="134"/>
      </rPr>
      <t>2140601-车辆购置税用于公路等基础设施建设支出</t>
    </r>
  </si>
  <si>
    <t>221</t>
  </si>
  <si>
    <r>
      <rPr>
        <sz val="11"/>
        <rFont val="宋体"/>
        <charset val="134"/>
      </rPr>
      <t>221-住房保障支出</t>
    </r>
  </si>
  <si>
    <t>22102</t>
  </si>
  <si>
    <r>
      <rPr>
        <sz val="11"/>
        <rFont val="宋体"/>
        <charset val="134"/>
      </rPr>
      <t>22102-住房改革支出</t>
    </r>
  </si>
  <si>
    <t>2210201</t>
  </si>
  <si>
    <r>
      <rPr>
        <sz val="11"/>
        <rFont val="宋体"/>
        <charset val="134"/>
      </rPr>
      <t>2210201-住房公积金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</si>
  <si>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</si>
  <si>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</si>
  <si>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</si>
  <si>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</si>
  <si>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</si>
  <si>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</si>
  <si>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</si>
  <si>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</si>
  <si>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</si>
  <si>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</si>
  <si>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</si>
  <si>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</si>
  <si>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</si>
  <si>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</si>
  <si>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</si>
  <si>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</si>
  <si>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</si>
  <si>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</si>
  <si>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</si>
  <si>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</si>
  <si>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</si>
  <si>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</si>
  <si>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</si>
  <si>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</si>
  <si>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</si>
  <si>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</si>
  <si>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</si>
  <si>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</si>
  <si>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</si>
  <si>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</si>
  <si>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</si>
  <si>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</si>
  <si>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</si>
  <si>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</si>
  <si>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r>
      <rPr>
        <sz val="11"/>
        <rFont val="宋体"/>
        <charset val="134"/>
      </rPr>
      <t>（二十八）社会保险基金支出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</si>
  <si>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</si>
  <si>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</si>
  <si>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</si>
  <si>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</si>
  <si>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（三）一般公共预算资金</t>
    </r>
  </si>
  <si>
    <r>
      <rPr>
        <sz val="11"/>
        <rFont val="宋体"/>
        <charset val="134"/>
      </rPr>
      <t>（四）一般公共预算资金</t>
    </r>
  </si>
  <si>
    <r>
      <rPr>
        <sz val="11"/>
        <rFont val="宋体"/>
        <charset val="134"/>
      </rPr>
      <t>（五）有专项用途的非税收入</t>
    </r>
  </si>
  <si>
    <r>
      <rPr>
        <sz val="11"/>
        <rFont val="宋体"/>
        <charset val="134"/>
      </rPr>
      <t>（六）衔接非整合资金</t>
    </r>
  </si>
  <si>
    <r>
      <rPr>
        <sz val="11"/>
        <rFont val="宋体"/>
        <charset val="134"/>
      </rPr>
      <t>（七）整合非衔接资金</t>
    </r>
  </si>
  <si>
    <r>
      <rPr>
        <sz val="11"/>
        <rFont val="宋体"/>
        <charset val="134"/>
      </rPr>
      <t>（八）衔接整合</t>
    </r>
  </si>
  <si>
    <r>
      <rPr>
        <sz val="11"/>
        <rFont val="宋体"/>
        <charset val="134"/>
      </rPr>
      <t>（九）预拨资金</t>
    </r>
  </si>
  <si>
    <r>
      <rPr>
        <sz val="11"/>
        <rFont val="宋体"/>
        <charset val="134"/>
      </rPr>
      <t>（十）一般暂存资金</t>
    </r>
  </si>
  <si>
    <r>
      <rPr>
        <sz val="11"/>
        <rFont val="宋体"/>
        <charset val="134"/>
      </rPr>
      <t>（十一）存量资金</t>
    </r>
  </si>
  <si>
    <r>
      <rPr>
        <sz val="11"/>
        <rFont val="宋体"/>
        <charset val="134"/>
      </rPr>
      <t>（十二）一般债券</t>
    </r>
  </si>
  <si>
    <r>
      <rPr>
        <sz val="11"/>
        <rFont val="宋体"/>
        <charset val="134"/>
      </rPr>
      <t>（十三）外国政府和国际组织贷款</t>
    </r>
  </si>
  <si>
    <r>
      <rPr>
        <sz val="11"/>
        <rFont val="宋体"/>
        <charset val="134"/>
      </rPr>
      <t>（十四）外国政府和国际组织赠款</t>
    </r>
  </si>
  <si>
    <r>
      <rPr>
        <sz val="11"/>
        <rFont val="宋体"/>
        <charset val="134"/>
      </rPr>
      <t>（十五）政府性基金预算资金</t>
    </r>
  </si>
  <si>
    <r>
      <rPr>
        <sz val="11"/>
        <rFont val="宋体"/>
        <charset val="134"/>
      </rPr>
      <t>（十六）政府性基金预算资金</t>
    </r>
  </si>
  <si>
    <r>
      <rPr>
        <sz val="11"/>
        <rFont val="宋体"/>
        <charset val="134"/>
      </rPr>
      <t>（十七）专项债券</t>
    </r>
  </si>
  <si>
    <r>
      <rPr>
        <sz val="11"/>
        <rFont val="宋体"/>
        <charset val="134"/>
      </rPr>
      <t>（十八）国有资本经营预算资金</t>
    </r>
  </si>
  <si>
    <r>
      <rPr>
        <sz val="11"/>
        <rFont val="宋体"/>
        <charset val="134"/>
      </rPr>
      <t>（十九）社会保险基金预算资金</t>
    </r>
  </si>
  <si>
    <t>附表4-5</t>
  </si>
  <si>
    <t xml:space="preserve">
</t>
  </si>
  <si>
    <t>本年一般公共预算支出预算表</t>
  </si>
  <si>
    <t>人员经费</t>
  </si>
  <si>
    <t>公用经费</t>
  </si>
  <si>
    <r>
      <rPr>
        <sz val="11"/>
        <rFont val="宋体"/>
        <charset val="134"/>
      </rPr>
      <t>一般公共服务支出</t>
    </r>
  </si>
  <si>
    <r>
      <rPr>
        <sz val="11"/>
        <rFont val="宋体"/>
        <charset val="134"/>
      </rPr>
      <t> 政府办公厅（室）及相关机构事务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</si>
  <si>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</si>
  <si>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  一般行政管理事务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</si>
  <si>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</si>
  <si>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</si>
  <si>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</si>
  <si>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</si>
  <si>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  其他行政事业单位养老支出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</si>
  <si>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</si>
  <si>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</si>
  <si>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</si>
  <si>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  事业单位医疗</t>
    </r>
  </si>
  <si>
    <r>
      <rPr>
        <sz val="11"/>
        <rFont val="宋体"/>
        <charset val="134"/>
      </rPr>
      <t>  其他行政事业单位医疗支出</t>
    </r>
  </si>
  <si>
    <r>
      <rPr>
        <sz val="11"/>
        <rFont val="宋体"/>
        <charset val="134"/>
      </rPr>
      <t>农林水支出</t>
    </r>
  </si>
  <si>
    <r>
      <rPr>
        <sz val="11"/>
        <rFont val="宋体"/>
        <charset val="134"/>
      </rPr>
      <t> 农业农村</t>
    </r>
  </si>
  <si>
    <r>
      <rPr>
        <sz val="11"/>
        <rFont val="宋体"/>
        <charset val="134"/>
      </rPr>
      <t>  事业运行</t>
    </r>
  </si>
  <si>
    <r>
      <rPr>
        <sz val="11"/>
        <rFont val="宋体"/>
        <charset val="134"/>
      </rPr>
      <t> 巩固脱贫衔接乡村振兴</t>
    </r>
  </si>
  <si>
    <r>
      <rPr>
        <sz val="11"/>
        <rFont val="宋体"/>
        <charset val="134"/>
      </rPr>
      <t>  农村基础设施建设</t>
    </r>
  </si>
  <si>
    <r>
      <rPr>
        <sz val="11"/>
        <rFont val="宋体"/>
        <charset val="134"/>
      </rPr>
      <t>  生产发展</t>
    </r>
  </si>
  <si>
    <r>
      <rPr>
        <sz val="11"/>
        <rFont val="宋体"/>
        <charset val="134"/>
      </rPr>
      <t> 农村综合改革</t>
    </r>
  </si>
  <si>
    <r>
      <rPr>
        <sz val="11"/>
        <rFont val="宋体"/>
        <charset val="134"/>
      </rPr>
      <t>  对村民委员会和村党支部的补助</t>
    </r>
  </si>
  <si>
    <r>
      <rPr>
        <sz val="11"/>
        <rFont val="宋体"/>
        <charset val="134"/>
      </rPr>
      <t>交通运输支出</t>
    </r>
  </si>
  <si>
    <r>
      <rPr>
        <sz val="11"/>
        <rFont val="宋体"/>
        <charset val="134"/>
      </rPr>
      <t> 车辆购置税支出</t>
    </r>
  </si>
  <si>
    <r>
      <rPr>
        <sz val="11"/>
        <rFont val="宋体"/>
        <charset val="134"/>
      </rPr>
      <t>  车辆购置税用于公路等基础设施建设支出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</si>
  <si>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</si>
  <si>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</si>
  <si>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</si>
  <si>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附表4-6</t>
  </si>
  <si>
    <t>一般公共预算基本支出预算表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</si>
  <si>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</si>
  <si>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</si>
  <si>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</si>
  <si>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</si>
  <si>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</si>
  <si>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</si>
  <si>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</si>
  <si>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 津贴补贴</t>
    </r>
  </si>
  <si>
    <t>30103</t>
  </si>
  <si>
    <r>
      <rPr>
        <sz val="11"/>
        <rFont val="宋体"/>
        <charset val="134"/>
      </rPr>
      <t> 奖金</t>
    </r>
  </si>
  <si>
    <t>30107</t>
  </si>
  <si>
    <r>
      <rPr>
        <sz val="11"/>
        <rFont val="宋体"/>
        <charset val="134"/>
      </rPr>
      <t> 绩效工资</t>
    </r>
  </si>
  <si>
    <t>30108</t>
  </si>
  <si>
    <r>
      <rPr>
        <sz val="11"/>
        <rFont val="宋体"/>
        <charset val="134"/>
      </rPr>
      <t> 机关事业单位基本养老保险缴费</t>
    </r>
  </si>
  <si>
    <t>30109</t>
  </si>
  <si>
    <r>
      <rPr>
        <sz val="11"/>
        <rFont val="宋体"/>
        <charset val="134"/>
      </rPr>
      <t> 职业年金缴费</t>
    </r>
  </si>
  <si>
    <t>30110</t>
  </si>
  <si>
    <r>
      <rPr>
        <sz val="11"/>
        <rFont val="宋体"/>
        <charset val="134"/>
      </rPr>
      <t> 职工基本医疗保险缴费</t>
    </r>
  </si>
  <si>
    <t>30112</t>
  </si>
  <si>
    <r>
      <rPr>
        <sz val="11"/>
        <rFont val="宋体"/>
        <charset val="134"/>
      </rPr>
      <t> 其他社会保障缴费</t>
    </r>
  </si>
  <si>
    <t>30113</t>
  </si>
  <si>
    <r>
      <rPr>
        <sz val="11"/>
        <rFont val="宋体"/>
        <charset val="134"/>
      </rPr>
      <t> 住房公积金</t>
    </r>
  </si>
  <si>
    <t>30114</t>
  </si>
  <si>
    <r>
      <rPr>
        <sz val="11"/>
        <rFont val="宋体"/>
        <charset val="134"/>
      </rPr>
      <t> 医疗费</t>
    </r>
  </si>
  <si>
    <t>30199</t>
  </si>
  <si>
    <r>
      <rPr>
        <sz val="11"/>
        <rFont val="宋体"/>
        <charset val="134"/>
      </rPr>
      <t> 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</si>
  <si>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</si>
  <si>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</si>
  <si>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</si>
  <si>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</si>
  <si>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30211</t>
  </si>
  <si>
    <r>
      <rPr>
        <sz val="11"/>
        <rFont val="宋体"/>
        <charset val="134"/>
      </rPr>
      <t> 差旅费</t>
    </r>
  </si>
  <si>
    <t>30215</t>
  </si>
  <si>
    <r>
      <rPr>
        <sz val="11"/>
        <rFont val="宋体"/>
        <charset val="134"/>
      </rPr>
      <t> 会议费</t>
    </r>
  </si>
  <si>
    <t>30216</t>
  </si>
  <si>
    <r>
      <rPr>
        <sz val="11"/>
        <rFont val="宋体"/>
        <charset val="134"/>
      </rPr>
      <t> 培训费</t>
    </r>
  </si>
  <si>
    <t>30217</t>
  </si>
  <si>
    <r>
      <rPr>
        <sz val="11"/>
        <rFont val="宋体"/>
        <charset val="134"/>
      </rPr>
      <t> 公务接待费</t>
    </r>
  </si>
  <si>
    <t>30228</t>
  </si>
  <si>
    <r>
      <rPr>
        <sz val="11"/>
        <rFont val="宋体"/>
        <charset val="134"/>
      </rPr>
      <t> 工会经费</t>
    </r>
  </si>
  <si>
    <t>30229</t>
  </si>
  <si>
    <r>
      <rPr>
        <sz val="11"/>
        <rFont val="宋体"/>
        <charset val="134"/>
      </rPr>
      <t> 福利费</t>
    </r>
  </si>
  <si>
    <t>30231</t>
  </si>
  <si>
    <r>
      <rPr>
        <sz val="11"/>
        <rFont val="宋体"/>
        <charset val="134"/>
      </rPr>
      <t> 公务用车运行维护费</t>
    </r>
  </si>
  <si>
    <t>30239</t>
  </si>
  <si>
    <r>
      <rPr>
        <sz val="11"/>
        <rFont val="宋体"/>
        <charset val="134"/>
      </rPr>
      <t> 其他交通费用</t>
    </r>
  </si>
  <si>
    <t>303</t>
  </si>
  <si>
    <r>
      <rPr>
        <sz val="11"/>
        <rFont val="宋体"/>
        <charset val="134"/>
      </rPr>
      <t>对个人和家庭的补助</t>
    </r>
  </si>
  <si>
    <t>30305</t>
  </si>
  <si>
    <r>
      <rPr>
        <sz val="11"/>
        <rFont val="宋体"/>
        <charset val="134"/>
      </rPr>
      <t> 生活补助</t>
    </r>
  </si>
  <si>
    <t>附表4-7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</si>
  <si>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</si>
  <si>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</si>
  <si>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</si>
  <si>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</si>
  <si>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</si>
  <si>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</si>
  <si>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</t>
  </si>
  <si>
    <t>附表4-8</t>
  </si>
  <si>
    <t>政府性基金预算支出预算表</t>
  </si>
  <si>
    <t>本年政府性基金预算支出</t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</si>
  <si>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</si>
  <si>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 国有土地使用权出让收入安排的支出</t>
    </r>
  </si>
  <si>
    <r>
      <rPr>
        <sz val="11"/>
        <rFont val="宋体"/>
        <charset val="134"/>
      </rPr>
      <t>  其他国有土地使用权出让收入安排的支出</t>
    </r>
  </si>
  <si>
    <t>附表4-9</t>
  </si>
  <si>
    <t>国有资本经营预算支出预算表</t>
  </si>
  <si>
    <t>本年国有资本经营预算支出</t>
  </si>
  <si>
    <t>附表4-10</t>
  </si>
  <si>
    <t>项目支出表</t>
  </si>
  <si>
    <t>项目名称</t>
  </si>
  <si>
    <t>项目单位</t>
  </si>
  <si>
    <t>本年拨款</t>
  </si>
  <si>
    <t>财政拨款结转结余</t>
  </si>
  <si>
    <t>项目类别</t>
  </si>
  <si>
    <t>一般公共预算</t>
  </si>
  <si>
    <t>政府性基金预算</t>
  </si>
  <si>
    <t>国有资本经营预算</t>
  </si>
  <si>
    <r>
      <rPr>
        <sz val="11"/>
        <rFont val="宋体"/>
        <charset val="134"/>
      </rPr>
      <t>50015422T000000073758-养老保障服务项目</t>
    </r>
  </si>
  <si>
    <r>
      <rPr>
        <sz val="11"/>
        <rFont val="宋体"/>
        <charset val="134"/>
      </rPr>
      <t>528001-重庆市开州区中和镇人民政府（本级）</t>
    </r>
  </si>
  <si>
    <t>31-部门项目</t>
  </si>
  <si>
    <r>
      <rPr>
        <sz val="11"/>
        <rFont val="宋体"/>
        <charset val="134"/>
      </rPr>
      <t>50015422T000000073762-编外人员保障服务项目</t>
    </r>
  </si>
  <si>
    <r>
      <rPr>
        <sz val="11"/>
        <rFont val="宋体"/>
        <charset val="134"/>
      </rPr>
      <t>50015422T000000073984-机关特殊运行保障项目</t>
    </r>
  </si>
  <si>
    <r>
      <rPr>
        <sz val="11"/>
        <rFont val="宋体"/>
        <charset val="134"/>
      </rPr>
      <t>50015422T000000073993-村级运转保障服务项目</t>
    </r>
  </si>
  <si>
    <r>
      <rPr>
        <sz val="11"/>
        <rFont val="宋体"/>
        <charset val="134"/>
      </rPr>
      <t>50015422T000000138353-14遗属保障服务项目</t>
    </r>
  </si>
  <si>
    <r>
      <rPr>
        <sz val="11"/>
        <rFont val="宋体"/>
        <charset val="134"/>
      </rPr>
      <t>50015422T000000141253-王朝文解困补助</t>
    </r>
  </si>
  <si>
    <r>
      <rPr>
        <sz val="11"/>
        <rFont val="宋体"/>
        <charset val="134"/>
      </rPr>
      <t>50015422T000002126128-调整下达2021年中央财政衔接推进乡村振兴补助资金（第三批财政涉农资金）-中和镇新义村柑橘果园基础设施提升项目</t>
    </r>
  </si>
  <si>
    <r>
      <rPr>
        <sz val="11"/>
        <rFont val="宋体"/>
        <charset val="134"/>
      </rPr>
      <t>50015422T000002126147-下达2021年基层政权建设补助资金</t>
    </r>
  </si>
  <si>
    <r>
      <rPr>
        <sz val="11"/>
        <rFont val="宋体"/>
        <charset val="134"/>
      </rPr>
      <t>50015422T000002126193-下达2021年市级财政衔接推进乡村振兴补助易地搬迁后续扶持资金-中和镇凤顶村易地搬迁集中安置点2021年后续扶持项目</t>
    </r>
  </si>
  <si>
    <r>
      <rPr>
        <sz val="11"/>
        <rFont val="宋体"/>
        <charset val="134"/>
      </rPr>
      <t>50015422T000002126202-下达相关镇乡街道2021年农村公路补助资金-黄鹰村5组唐家堰塘至龙家坝</t>
    </r>
  </si>
  <si>
    <r>
      <rPr>
        <sz val="11"/>
        <rFont val="宋体"/>
        <charset val="134"/>
      </rPr>
      <t>50015422T000002126208-下达相关镇乡街道2021年农村公路补助资金-中和镇白水村11组通组通畅工程</t>
    </r>
  </si>
  <si>
    <r>
      <rPr>
        <sz val="11"/>
        <rFont val="宋体"/>
        <charset val="134"/>
      </rPr>
      <t>50015422T000002126219-下达相关镇乡街道2021年农村公路补助资金-中和镇牌楼村2、4、10组通组通畅工程</t>
    </r>
  </si>
  <si>
    <t>528001-重庆市开州区中和镇人民政府（本级）</t>
  </si>
  <si>
    <r>
      <rPr>
        <sz val="11"/>
        <rFont val="宋体"/>
        <charset val="134"/>
      </rPr>
      <t>50015422T000002126240-下达相关镇乡街道2021年农村公路补助资金-中和镇鹤林村巴茅山围岩地质灾害避让工程</t>
    </r>
  </si>
  <si>
    <r>
      <rPr>
        <sz val="11"/>
        <rFont val="宋体"/>
        <charset val="134"/>
      </rPr>
      <t>50015422T000002126251-下达相关镇乡街道2021年农村公路补助资金-中峰村3组通组通畅工程（付世清屋旁至付世界屋旁）</t>
    </r>
  </si>
  <si>
    <r>
      <rPr>
        <sz val="11"/>
        <rFont val="宋体"/>
        <charset val="134"/>
      </rPr>
      <t>50015422T000002126329-下达相关镇乡街道2021年农村公路补助资金-黄鹰村6组至7组公路公路硬化工程（乱石林至李家院子）</t>
    </r>
  </si>
  <si>
    <r>
      <rPr>
        <sz val="11"/>
        <rFont val="宋体"/>
        <charset val="134"/>
      </rPr>
      <t>50015422T000002126370-下达2021年农村公路养护补助资金（第二批）</t>
    </r>
  </si>
  <si>
    <t>合  计</t>
  </si>
  <si>
    <t>表十</t>
  </si>
  <si>
    <t>部门（单位）整体绩效目标表</t>
  </si>
  <si>
    <t>单位：元</t>
  </si>
  <si>
    <t>部门(单位)名称</t>
  </si>
  <si>
    <t>528-重庆市开州区中和镇人民政府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</si>
  <si>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</si>
  <si>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</si>
  <si>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</si>
  <si>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</si>
  <si>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</si>
  <si>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</si>
  <si>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</si>
  <si>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</si>
  <si>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产出指标</t>
  </si>
  <si>
    <t>30</t>
  </si>
  <si>
    <t>%</t>
  </si>
  <si>
    <t>＝</t>
  </si>
  <si>
    <t>100</t>
  </si>
  <si>
    <t>履职效能</t>
  </si>
  <si>
    <t>40</t>
  </si>
  <si>
    <t>年</t>
  </si>
  <si>
    <t>1</t>
  </si>
  <si>
    <t>服务对象满意度</t>
  </si>
  <si>
    <t>≥</t>
  </si>
  <si>
    <t>95</t>
  </si>
  <si>
    <t>表十一</t>
  </si>
  <si>
    <t>2022年重点专项资金绩效目标表（一级项目）</t>
  </si>
  <si>
    <t>编制单位：</t>
  </si>
  <si>
    <t>中和镇凤顶村易地搬迁集中安置点2021年后续扶持项目</t>
  </si>
  <si>
    <t>主管部门</t>
  </si>
  <si>
    <t>当年预算</t>
  </si>
  <si>
    <t>项目概况</t>
  </si>
  <si>
    <t>立项依据</t>
  </si>
  <si>
    <t>当年绩效目标</t>
  </si>
  <si>
    <t>米</t>
  </si>
  <si>
    <t>效益指标</t>
  </si>
  <si>
    <t>满意度指标</t>
  </si>
  <si>
    <t>完成区委区政府安排的全部工作，保障单位的基本运转，保障民生，促进全镇经济稳步发展。</t>
    <phoneticPr fontId="19" type="noConversion"/>
  </si>
  <si>
    <t>开州财农发〔2021〕109号</t>
    <phoneticPr fontId="19" type="noConversion"/>
  </si>
  <si>
    <t>1.安置点生活配套设施；新建排污沟渠1500米； 2.产业发展：整治安置点2亩菜园地及新建生产便道2200米。</t>
    <phoneticPr fontId="19" type="noConversion"/>
  </si>
</sst>
</file>

<file path=xl/styles.xml><?xml version="1.0" encoding="utf-8"?>
<styleSheet xmlns="http://schemas.openxmlformats.org/spreadsheetml/2006/main">
  <fonts count="20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方正楷体_GBK"/>
      <charset val="134"/>
    </font>
    <font>
      <b/>
      <sz val="17"/>
      <name val="方正黑体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12"/>
      <name val="SimSun"/>
      <charset val="134"/>
    </font>
    <font>
      <sz val="12"/>
      <name val="Times New Roman"/>
      <family val="1"/>
    </font>
    <font>
      <sz val="19"/>
      <name val="方正小标宋_GBK"/>
      <charset val="134"/>
    </font>
    <font>
      <b/>
      <sz val="12"/>
      <name val="Times New Roman"/>
      <family val="1"/>
    </font>
    <font>
      <sz val="11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name val="SimSun"/>
      <charset val="134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1" applyFont="1" applyBorder="1">
      <alignment vertical="center"/>
    </xf>
    <xf numFmtId="0" fontId="1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right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4" fontId="13" fillId="0" borderId="9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4" fontId="15" fillId="0" borderId="9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3" fillId="0" borderId="7" xfId="0" applyFont="1" applyBorder="1" applyAlignment="1">
      <alignment horizontal="right" vertical="center" wrapText="1"/>
    </xf>
    <xf numFmtId="0" fontId="12" fillId="0" borderId="12" xfId="0" applyFont="1" applyBorder="1" applyAlignment="1">
      <alignment vertical="center" wrapText="1"/>
    </xf>
    <xf numFmtId="4" fontId="15" fillId="0" borderId="13" xfId="0" applyNumberFormat="1" applyFont="1" applyBorder="1" applyAlignment="1">
      <alignment horizontal="right" vertical="center"/>
    </xf>
    <xf numFmtId="0" fontId="12" fillId="0" borderId="14" xfId="0" applyFont="1" applyBorder="1" applyAlignment="1">
      <alignment vertical="center" wrapText="1"/>
    </xf>
    <xf numFmtId="4" fontId="13" fillId="0" borderId="13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0" fontId="12" fillId="0" borderId="12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5" fillId="2" borderId="9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3" fillId="3" borderId="9" xfId="0" applyFont="1" applyFill="1" applyBorder="1" applyAlignment="1">
      <alignment horizontal="left" vertical="center"/>
    </xf>
    <xf numFmtId="4" fontId="13" fillId="3" borderId="9" xfId="0" applyNumberFormat="1" applyFont="1" applyFill="1" applyBorder="1" applyAlignment="1">
      <alignment horizontal="right" vertical="center"/>
    </xf>
    <xf numFmtId="0" fontId="12" fillId="3" borderId="8" xfId="0" applyFont="1" applyFill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5" fillId="2" borderId="13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2" fillId="0" borderId="8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right" vertical="center"/>
    </xf>
    <xf numFmtId="0" fontId="12" fillId="3" borderId="8" xfId="0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/>
    </xf>
    <xf numFmtId="4" fontId="10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abSelected="1" workbookViewId="0">
      <pane ySplit="5" topLeftCell="A16" activePane="bottomLeft" state="frozen"/>
      <selection pane="bottomLeft" activeCell="C12" sqref="C12"/>
    </sheetView>
  </sheetViews>
  <sheetFormatPr defaultColWidth="10" defaultRowHeight="13.5"/>
  <cols>
    <col min="1" max="1" width="1.5" customWidth="1"/>
    <col min="2" max="2" width="33.375" customWidth="1"/>
    <col min="3" max="3" width="17.5" customWidth="1"/>
    <col min="4" max="4" width="33.375" customWidth="1"/>
    <col min="5" max="5" width="17.5" customWidth="1"/>
    <col min="6" max="6" width="1.5" customWidth="1"/>
    <col min="7" max="8" width="9.75" customWidth="1"/>
  </cols>
  <sheetData>
    <row r="1" spans="1:6" ht="16.350000000000001" customHeight="1">
      <c r="A1" s="60"/>
      <c r="B1" s="42" t="s">
        <v>0</v>
      </c>
      <c r="C1" s="41"/>
      <c r="D1" s="41"/>
      <c r="E1" s="41"/>
      <c r="F1" s="43"/>
    </row>
    <row r="2" spans="1:6" ht="22.9" customHeight="1">
      <c r="A2" s="47"/>
      <c r="B2" s="65" t="s">
        <v>1</v>
      </c>
      <c r="C2" s="65"/>
      <c r="D2" s="65"/>
      <c r="E2" s="65"/>
      <c r="F2" s="34"/>
    </row>
    <row r="3" spans="1:6" ht="19.5" customHeight="1">
      <c r="A3" s="47"/>
      <c r="B3" s="66" t="s">
        <v>2</v>
      </c>
      <c r="C3" s="66"/>
      <c r="D3" s="44"/>
      <c r="E3" s="45" t="s">
        <v>3</v>
      </c>
      <c r="F3" s="34"/>
    </row>
    <row r="4" spans="1:6" ht="24.4" customHeight="1">
      <c r="A4" s="47"/>
      <c r="B4" s="67" t="s">
        <v>4</v>
      </c>
      <c r="C4" s="67"/>
      <c r="D4" s="67" t="s">
        <v>5</v>
      </c>
      <c r="E4" s="67"/>
      <c r="F4" s="34"/>
    </row>
    <row r="5" spans="1:6" ht="24.4" customHeight="1">
      <c r="A5" s="47"/>
      <c r="B5" s="61" t="s">
        <v>6</v>
      </c>
      <c r="C5" s="61" t="s">
        <v>7</v>
      </c>
      <c r="D5" s="61" t="s">
        <v>6</v>
      </c>
      <c r="E5" s="61" t="s">
        <v>7</v>
      </c>
      <c r="F5" s="34"/>
    </row>
    <row r="6" spans="1:6" ht="22.9" customHeight="1">
      <c r="A6" s="64"/>
      <c r="B6" s="49" t="s">
        <v>8</v>
      </c>
      <c r="C6" s="40">
        <v>26771608.5</v>
      </c>
      <c r="D6" s="49" t="s">
        <v>9</v>
      </c>
      <c r="E6" s="40">
        <v>8417681.4299999997</v>
      </c>
      <c r="F6" s="34"/>
    </row>
    <row r="7" spans="1:6" ht="22.9" customHeight="1">
      <c r="A7" s="64"/>
      <c r="B7" s="49" t="s">
        <v>10</v>
      </c>
      <c r="C7" s="40"/>
      <c r="D7" s="49" t="s">
        <v>11</v>
      </c>
      <c r="E7" s="40"/>
      <c r="F7" s="34"/>
    </row>
    <row r="8" spans="1:6" ht="22.9" customHeight="1">
      <c r="A8" s="64"/>
      <c r="B8" s="49" t="s">
        <v>12</v>
      </c>
      <c r="C8" s="40"/>
      <c r="D8" s="49" t="s">
        <v>13</v>
      </c>
      <c r="E8" s="40"/>
      <c r="F8" s="34"/>
    </row>
    <row r="9" spans="1:6" ht="22.9" customHeight="1">
      <c r="A9" s="64"/>
      <c r="B9" s="49" t="s">
        <v>14</v>
      </c>
      <c r="C9" s="40"/>
      <c r="D9" s="49" t="s">
        <v>15</v>
      </c>
      <c r="E9" s="40"/>
      <c r="F9" s="34"/>
    </row>
    <row r="10" spans="1:6" ht="22.9" customHeight="1">
      <c r="A10" s="64"/>
      <c r="B10" s="49" t="s">
        <v>16</v>
      </c>
      <c r="C10" s="40"/>
      <c r="D10" s="49" t="s">
        <v>17</v>
      </c>
      <c r="E10" s="40"/>
      <c r="F10" s="34"/>
    </row>
    <row r="11" spans="1:6" ht="22.9" customHeight="1">
      <c r="A11" s="64"/>
      <c r="B11" s="49" t="s">
        <v>18</v>
      </c>
      <c r="C11" s="40"/>
      <c r="D11" s="49" t="s">
        <v>19</v>
      </c>
      <c r="E11" s="40"/>
      <c r="F11" s="34"/>
    </row>
    <row r="12" spans="1:6" ht="22.9" customHeight="1">
      <c r="A12" s="64"/>
      <c r="B12" s="49" t="s">
        <v>20</v>
      </c>
      <c r="C12" s="40"/>
      <c r="D12" s="49" t="s">
        <v>21</v>
      </c>
      <c r="E12" s="40"/>
      <c r="F12" s="34"/>
    </row>
    <row r="13" spans="1:6" ht="22.9" customHeight="1">
      <c r="A13" s="64"/>
      <c r="B13" s="49" t="s">
        <v>22</v>
      </c>
      <c r="C13" s="40"/>
      <c r="D13" s="49" t="s">
        <v>23</v>
      </c>
      <c r="E13" s="40">
        <v>3523068.96</v>
      </c>
      <c r="F13" s="34"/>
    </row>
    <row r="14" spans="1:6" ht="22.9" customHeight="1">
      <c r="A14" s="64"/>
      <c r="B14" s="49" t="s">
        <v>24</v>
      </c>
      <c r="C14" s="40"/>
      <c r="D14" s="49" t="s">
        <v>25</v>
      </c>
      <c r="E14" s="40"/>
      <c r="F14" s="34"/>
    </row>
    <row r="15" spans="1:6" ht="22.9" customHeight="1">
      <c r="A15" s="64"/>
      <c r="B15" s="49" t="s">
        <v>26</v>
      </c>
      <c r="C15" s="40"/>
      <c r="D15" s="49" t="s">
        <v>27</v>
      </c>
      <c r="E15" s="40">
        <v>1043658.76</v>
      </c>
      <c r="F15" s="34"/>
    </row>
    <row r="16" spans="1:6" ht="22.9" customHeight="1">
      <c r="A16" s="64"/>
      <c r="B16" s="49" t="s">
        <v>26</v>
      </c>
      <c r="C16" s="40"/>
      <c r="D16" s="49" t="s">
        <v>28</v>
      </c>
      <c r="E16" s="40"/>
      <c r="F16" s="34"/>
    </row>
    <row r="17" spans="1:6" ht="22.9" customHeight="1">
      <c r="A17" s="64"/>
      <c r="B17" s="49" t="s">
        <v>26</v>
      </c>
      <c r="C17" s="40"/>
      <c r="D17" s="49" t="s">
        <v>29</v>
      </c>
      <c r="E17" s="40">
        <f>674921.65-574900</f>
        <v>100021.65</v>
      </c>
      <c r="F17" s="34"/>
    </row>
    <row r="18" spans="1:6" ht="22.9" customHeight="1">
      <c r="A18" s="64"/>
      <c r="B18" s="49" t="s">
        <v>26</v>
      </c>
      <c r="C18" s="40"/>
      <c r="D18" s="49" t="s">
        <v>30</v>
      </c>
      <c r="E18" s="40">
        <v>13656740.76</v>
      </c>
      <c r="F18" s="34"/>
    </row>
    <row r="19" spans="1:6" ht="22.9" customHeight="1">
      <c r="A19" s="64"/>
      <c r="B19" s="49" t="s">
        <v>26</v>
      </c>
      <c r="C19" s="40"/>
      <c r="D19" s="49" t="s">
        <v>31</v>
      </c>
      <c r="E19" s="40">
        <v>539681</v>
      </c>
      <c r="F19" s="34"/>
    </row>
    <row r="20" spans="1:6" ht="22.9" customHeight="1">
      <c r="A20" s="64"/>
      <c r="B20" s="49" t="s">
        <v>26</v>
      </c>
      <c r="C20" s="40"/>
      <c r="D20" s="49" t="s">
        <v>32</v>
      </c>
      <c r="E20" s="40"/>
      <c r="F20" s="34"/>
    </row>
    <row r="21" spans="1:6" ht="22.9" customHeight="1">
      <c r="A21" s="64"/>
      <c r="B21" s="49" t="s">
        <v>26</v>
      </c>
      <c r="C21" s="40"/>
      <c r="D21" s="49" t="s">
        <v>33</v>
      </c>
      <c r="E21" s="40"/>
      <c r="F21" s="34"/>
    </row>
    <row r="22" spans="1:6" ht="22.9" customHeight="1">
      <c r="A22" s="64"/>
      <c r="B22" s="49" t="s">
        <v>26</v>
      </c>
      <c r="C22" s="40"/>
      <c r="D22" s="49" t="s">
        <v>34</v>
      </c>
      <c r="E22" s="40"/>
      <c r="F22" s="34"/>
    </row>
    <row r="23" spans="1:6" ht="22.9" customHeight="1">
      <c r="A23" s="64"/>
      <c r="B23" s="49" t="s">
        <v>26</v>
      </c>
      <c r="C23" s="40"/>
      <c r="D23" s="49" t="s">
        <v>35</v>
      </c>
      <c r="E23" s="40"/>
      <c r="F23" s="34"/>
    </row>
    <row r="24" spans="1:6" ht="22.9" customHeight="1">
      <c r="A24" s="64"/>
      <c r="B24" s="49" t="s">
        <v>26</v>
      </c>
      <c r="C24" s="40"/>
      <c r="D24" s="49" t="s">
        <v>36</v>
      </c>
      <c r="E24" s="40"/>
      <c r="F24" s="34"/>
    </row>
    <row r="25" spans="1:6" ht="22.9" customHeight="1">
      <c r="A25" s="64"/>
      <c r="B25" s="49" t="s">
        <v>26</v>
      </c>
      <c r="C25" s="40"/>
      <c r="D25" s="49" t="s">
        <v>37</v>
      </c>
      <c r="E25" s="40">
        <v>928470.48</v>
      </c>
      <c r="F25" s="34"/>
    </row>
    <row r="26" spans="1:6" ht="22.9" customHeight="1">
      <c r="A26" s="64"/>
      <c r="B26" s="49" t="s">
        <v>26</v>
      </c>
      <c r="C26" s="40"/>
      <c r="D26" s="49" t="s">
        <v>38</v>
      </c>
      <c r="E26" s="40"/>
      <c r="F26" s="34"/>
    </row>
    <row r="27" spans="1:6" ht="22.9" customHeight="1">
      <c r="A27" s="64"/>
      <c r="B27" s="49" t="s">
        <v>26</v>
      </c>
      <c r="C27" s="40"/>
      <c r="D27" s="49" t="s">
        <v>39</v>
      </c>
      <c r="E27" s="40"/>
      <c r="F27" s="34"/>
    </row>
    <row r="28" spans="1:6" ht="22.9" customHeight="1">
      <c r="A28" s="64"/>
      <c r="B28" s="49" t="s">
        <v>26</v>
      </c>
      <c r="C28" s="40"/>
      <c r="D28" s="49" t="s">
        <v>40</v>
      </c>
      <c r="E28" s="40"/>
      <c r="F28" s="34"/>
    </row>
    <row r="29" spans="1:6" ht="22.9" customHeight="1">
      <c r="A29" s="64"/>
      <c r="B29" s="49" t="s">
        <v>26</v>
      </c>
      <c r="C29" s="40"/>
      <c r="D29" s="49" t="s">
        <v>41</v>
      </c>
      <c r="E29" s="40"/>
      <c r="F29" s="34"/>
    </row>
    <row r="30" spans="1:6" ht="22.9" customHeight="1">
      <c r="A30" s="64"/>
      <c r="B30" s="49" t="s">
        <v>26</v>
      </c>
      <c r="C30" s="40"/>
      <c r="D30" s="49" t="s">
        <v>42</v>
      </c>
      <c r="E30" s="40"/>
      <c r="F30" s="34"/>
    </row>
    <row r="31" spans="1:6" ht="22.9" customHeight="1">
      <c r="A31" s="64"/>
      <c r="B31" s="49" t="s">
        <v>26</v>
      </c>
      <c r="C31" s="40"/>
      <c r="D31" s="49" t="s">
        <v>43</v>
      </c>
      <c r="E31" s="40"/>
      <c r="F31" s="34"/>
    </row>
    <row r="32" spans="1:6" ht="22.9" customHeight="1">
      <c r="A32" s="64"/>
      <c r="B32" s="49" t="s">
        <v>26</v>
      </c>
      <c r="C32" s="40"/>
      <c r="D32" s="49" t="s">
        <v>44</v>
      </c>
      <c r="E32" s="40"/>
      <c r="F32" s="34"/>
    </row>
    <row r="33" spans="1:6" ht="22.9" customHeight="1">
      <c r="A33" s="64"/>
      <c r="B33" s="49" t="s">
        <v>26</v>
      </c>
      <c r="C33" s="40"/>
      <c r="D33" s="49" t="s">
        <v>45</v>
      </c>
      <c r="E33" s="40"/>
      <c r="F33" s="34"/>
    </row>
    <row r="34" spans="1:6" ht="22.9" customHeight="1">
      <c r="A34" s="47"/>
      <c r="B34" s="62" t="s">
        <v>46</v>
      </c>
      <c r="C34" s="38">
        <v>26771608.5</v>
      </c>
      <c r="D34" s="62" t="s">
        <v>47</v>
      </c>
      <c r="E34" s="38">
        <f>SUM(E6:E33)</f>
        <v>28209323.039999999</v>
      </c>
      <c r="F34" s="34"/>
    </row>
    <row r="35" spans="1:6" ht="22.9" customHeight="1">
      <c r="A35" s="47"/>
      <c r="B35" s="49" t="s">
        <v>48</v>
      </c>
      <c r="C35" s="40">
        <v>1437714.54</v>
      </c>
      <c r="D35" s="49" t="s">
        <v>49</v>
      </c>
      <c r="E35" s="40"/>
      <c r="F35" s="34"/>
    </row>
    <row r="36" spans="1:6" ht="22.9" customHeight="1">
      <c r="A36" s="47"/>
      <c r="B36" s="62" t="s">
        <v>50</v>
      </c>
      <c r="C36" s="38">
        <v>28209323.039999999</v>
      </c>
      <c r="D36" s="62" t="s">
        <v>51</v>
      </c>
      <c r="E36" s="38">
        <f>+E34+E35</f>
        <v>28209323.039999999</v>
      </c>
      <c r="F36" s="34"/>
    </row>
    <row r="37" spans="1:6" ht="9.75" customHeight="1">
      <c r="A37" s="58"/>
      <c r="B37" s="51"/>
      <c r="C37" s="51"/>
      <c r="D37" s="51"/>
      <c r="E37" s="51"/>
      <c r="F37" s="39"/>
    </row>
    <row r="38" spans="1:6" ht="16.350000000000001" customHeight="1">
      <c r="B38" s="63"/>
      <c r="C38" s="63"/>
      <c r="D38" s="63"/>
      <c r="E38" s="63"/>
    </row>
    <row r="39" spans="1:6" ht="16.350000000000001" customHeight="1">
      <c r="B39" s="63"/>
      <c r="C39" s="63"/>
      <c r="D39" s="63"/>
      <c r="E39" s="63"/>
    </row>
    <row r="40" spans="1:6" ht="16.350000000000001" customHeight="1">
      <c r="B40" s="63"/>
      <c r="C40" s="63"/>
      <c r="D40" s="63"/>
      <c r="E40" s="63"/>
    </row>
    <row r="41" spans="1:6" ht="16.350000000000001" customHeight="1">
      <c r="B41" s="63"/>
      <c r="C41" s="63"/>
      <c r="D41" s="63"/>
      <c r="E41" s="63"/>
    </row>
    <row r="42" spans="1:6" ht="16.350000000000001" customHeight="1">
      <c r="B42" s="63"/>
      <c r="C42" s="63"/>
      <c r="D42" s="63"/>
      <c r="E42" s="63"/>
    </row>
    <row r="43" spans="1:6" ht="16.350000000000001" customHeight="1">
      <c r="B43" s="63"/>
      <c r="C43" s="63"/>
      <c r="D43" s="63"/>
      <c r="E43" s="63"/>
    </row>
    <row r="44" spans="1:6" ht="16.350000000000001" customHeight="1">
      <c r="B44" s="63"/>
      <c r="C44" s="63"/>
      <c r="D44" s="63"/>
      <c r="E44" s="63"/>
    </row>
    <row r="45" spans="1:6" ht="16.350000000000001" customHeight="1">
      <c r="B45" s="63"/>
      <c r="C45" s="63"/>
      <c r="D45" s="63"/>
      <c r="E45" s="63"/>
    </row>
  </sheetData>
  <mergeCells count="13">
    <mergeCell ref="B2:E2"/>
    <mergeCell ref="B3:C3"/>
    <mergeCell ref="B4:C4"/>
    <mergeCell ref="D4:E4"/>
    <mergeCell ref="B38:E38"/>
    <mergeCell ref="B44:E44"/>
    <mergeCell ref="B45:E45"/>
    <mergeCell ref="A6:A33"/>
    <mergeCell ref="B39:E39"/>
    <mergeCell ref="B40:E40"/>
    <mergeCell ref="B41:E41"/>
    <mergeCell ref="B42:E42"/>
    <mergeCell ref="B43:E43"/>
  </mergeCells>
  <phoneticPr fontId="19" type="noConversion"/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3"/>
  <sheetViews>
    <sheetView topLeftCell="A10" workbookViewId="0">
      <selection activeCell="D14" sqref="D14"/>
    </sheetView>
  </sheetViews>
  <sheetFormatPr defaultColWidth="10" defaultRowHeight="13.5"/>
  <cols>
    <col min="1" max="1" width="1.5" customWidth="1"/>
    <col min="2" max="2" width="48.625" customWidth="1"/>
    <col min="3" max="3" width="32.75" customWidth="1"/>
    <col min="4" max="5" width="16.25" customWidth="1"/>
    <col min="6" max="6" width="13.875" customWidth="1"/>
    <col min="7" max="7" width="10.75" customWidth="1"/>
    <col min="8" max="8" width="16.25" customWidth="1"/>
    <col min="9" max="9" width="13.875" customWidth="1"/>
    <col min="10" max="12" width="10.75" customWidth="1"/>
    <col min="13" max="13" width="20.375" customWidth="1"/>
    <col min="14" max="14" width="1.5" customWidth="1"/>
    <col min="15" max="18" width="9.75" customWidth="1"/>
  </cols>
  <sheetData>
    <row r="1" spans="1:14" ht="16.350000000000001" customHeight="1">
      <c r="A1" s="19"/>
      <c r="B1" s="20" t="s">
        <v>300</v>
      </c>
      <c r="C1" s="19"/>
      <c r="D1" s="19"/>
      <c r="E1" s="19"/>
      <c r="F1" s="19"/>
      <c r="G1" s="19" t="s">
        <v>199</v>
      </c>
      <c r="H1" s="19"/>
      <c r="I1" s="19"/>
      <c r="J1" s="19"/>
      <c r="K1" s="19"/>
      <c r="L1" s="19"/>
      <c r="M1" s="19"/>
      <c r="N1" s="19"/>
    </row>
    <row r="2" spans="1:14" ht="22.9" customHeight="1">
      <c r="A2" s="19"/>
      <c r="B2" s="65" t="s">
        <v>301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19"/>
    </row>
    <row r="3" spans="1:14" ht="19.5" customHeight="1">
      <c r="A3" s="21"/>
      <c r="B3" s="22"/>
      <c r="C3" s="21"/>
      <c r="D3" s="21"/>
      <c r="E3" s="21"/>
      <c r="F3" s="21"/>
      <c r="G3" s="21"/>
      <c r="H3" s="21"/>
      <c r="I3" s="21"/>
      <c r="J3" s="21"/>
      <c r="K3" s="21"/>
      <c r="L3" s="21"/>
      <c r="M3" s="33" t="s">
        <v>3</v>
      </c>
      <c r="N3" s="21"/>
    </row>
    <row r="4" spans="1:14" ht="24.4" customHeight="1">
      <c r="A4" s="23"/>
      <c r="B4" s="70" t="s">
        <v>302</v>
      </c>
      <c r="C4" s="70" t="s">
        <v>303</v>
      </c>
      <c r="D4" s="70" t="s">
        <v>56</v>
      </c>
      <c r="E4" s="70" t="s">
        <v>304</v>
      </c>
      <c r="F4" s="70"/>
      <c r="G4" s="70"/>
      <c r="H4" s="70" t="s">
        <v>305</v>
      </c>
      <c r="I4" s="70"/>
      <c r="J4" s="70"/>
      <c r="K4" s="70" t="s">
        <v>63</v>
      </c>
      <c r="L4" s="70" t="s">
        <v>64</v>
      </c>
      <c r="M4" s="70" t="s">
        <v>306</v>
      </c>
      <c r="N4" s="34"/>
    </row>
    <row r="5" spans="1:14" ht="48.95" customHeight="1">
      <c r="A5" s="23"/>
      <c r="B5" s="70"/>
      <c r="C5" s="70"/>
      <c r="D5" s="70"/>
      <c r="E5" s="24" t="s">
        <v>307</v>
      </c>
      <c r="F5" s="24" t="s">
        <v>308</v>
      </c>
      <c r="G5" s="24" t="s">
        <v>309</v>
      </c>
      <c r="H5" s="24" t="s">
        <v>307</v>
      </c>
      <c r="I5" s="24" t="s">
        <v>308</v>
      </c>
      <c r="J5" s="24" t="s">
        <v>309</v>
      </c>
      <c r="K5" s="70"/>
      <c r="L5" s="70"/>
      <c r="M5" s="70"/>
      <c r="N5" s="34"/>
    </row>
    <row r="6" spans="1:14" ht="22.9" customHeight="1">
      <c r="A6" s="79"/>
      <c r="B6" s="25" t="s">
        <v>310</v>
      </c>
      <c r="C6" s="26" t="s">
        <v>311</v>
      </c>
      <c r="D6" s="27">
        <v>116800</v>
      </c>
      <c r="E6" s="27">
        <v>116800</v>
      </c>
      <c r="F6" s="27"/>
      <c r="G6" s="27"/>
      <c r="H6" s="27"/>
      <c r="I6" s="27"/>
      <c r="J6" s="27"/>
      <c r="K6" s="27"/>
      <c r="L6" s="27"/>
      <c r="M6" s="25" t="s">
        <v>312</v>
      </c>
      <c r="N6" s="80"/>
    </row>
    <row r="7" spans="1:14" ht="22.9" customHeight="1">
      <c r="A7" s="79"/>
      <c r="B7" s="25" t="s">
        <v>313</v>
      </c>
      <c r="C7" s="26" t="s">
        <v>311</v>
      </c>
      <c r="D7" s="27">
        <v>360180</v>
      </c>
      <c r="E7" s="27">
        <v>360180</v>
      </c>
      <c r="F7" s="27"/>
      <c r="G7" s="27"/>
      <c r="H7" s="27"/>
      <c r="I7" s="27"/>
      <c r="J7" s="27"/>
      <c r="K7" s="27"/>
      <c r="L7" s="27"/>
      <c r="M7" s="25" t="s">
        <v>312</v>
      </c>
      <c r="N7" s="80"/>
    </row>
    <row r="8" spans="1:14" ht="22.9" customHeight="1">
      <c r="A8" s="79"/>
      <c r="B8" s="25" t="s">
        <v>314</v>
      </c>
      <c r="C8" s="26" t="s">
        <v>311</v>
      </c>
      <c r="D8" s="27">
        <v>71700</v>
      </c>
      <c r="E8" s="27">
        <v>71700</v>
      </c>
      <c r="F8" s="27"/>
      <c r="G8" s="27"/>
      <c r="H8" s="27"/>
      <c r="I8" s="27"/>
      <c r="J8" s="27"/>
      <c r="K8" s="27"/>
      <c r="L8" s="27"/>
      <c r="M8" s="25" t="s">
        <v>312</v>
      </c>
      <c r="N8" s="80"/>
    </row>
    <row r="9" spans="1:14" ht="22.9" customHeight="1">
      <c r="A9" s="79"/>
      <c r="B9" s="25" t="s">
        <v>315</v>
      </c>
      <c r="C9" s="26" t="s">
        <v>311</v>
      </c>
      <c r="D9" s="27">
        <v>4965595</v>
      </c>
      <c r="E9" s="27">
        <v>4965595</v>
      </c>
      <c r="F9" s="27"/>
      <c r="G9" s="27"/>
      <c r="H9" s="27"/>
      <c r="I9" s="27"/>
      <c r="J9" s="27"/>
      <c r="K9" s="27"/>
      <c r="L9" s="27"/>
      <c r="M9" s="25" t="s">
        <v>312</v>
      </c>
      <c r="N9" s="80"/>
    </row>
    <row r="10" spans="1:14" ht="22.9" customHeight="1">
      <c r="A10" s="79"/>
      <c r="B10" s="25" t="s">
        <v>316</v>
      </c>
      <c r="C10" s="26" t="s">
        <v>311</v>
      </c>
      <c r="D10" s="27">
        <v>153900</v>
      </c>
      <c r="E10" s="27">
        <v>153900</v>
      </c>
      <c r="F10" s="27"/>
      <c r="G10" s="27"/>
      <c r="H10" s="27"/>
      <c r="I10" s="27"/>
      <c r="J10" s="27"/>
      <c r="K10" s="27"/>
      <c r="L10" s="27"/>
      <c r="M10" s="25" t="s">
        <v>312</v>
      </c>
      <c r="N10" s="80"/>
    </row>
    <row r="11" spans="1:14" ht="22.9" customHeight="1">
      <c r="A11" s="79"/>
      <c r="B11" s="25" t="s">
        <v>317</v>
      </c>
      <c r="C11" s="26" t="s">
        <v>311</v>
      </c>
      <c r="D11" s="27">
        <v>30192</v>
      </c>
      <c r="E11" s="27">
        <v>30192</v>
      </c>
      <c r="F11" s="27"/>
      <c r="G11" s="27"/>
      <c r="H11" s="27"/>
      <c r="I11" s="27"/>
      <c r="J11" s="27"/>
      <c r="K11" s="27"/>
      <c r="L11" s="27"/>
      <c r="M11" s="25" t="s">
        <v>312</v>
      </c>
      <c r="N11" s="80"/>
    </row>
    <row r="12" spans="1:14" ht="22.9" customHeight="1">
      <c r="A12" s="79"/>
      <c r="B12" s="25" t="s">
        <v>318</v>
      </c>
      <c r="C12" s="26" t="s">
        <v>311</v>
      </c>
      <c r="D12" s="27">
        <v>142691.4</v>
      </c>
      <c r="E12" s="27"/>
      <c r="F12" s="27"/>
      <c r="G12" s="27"/>
      <c r="H12" s="27">
        <v>142691.4</v>
      </c>
      <c r="I12" s="27"/>
      <c r="J12" s="27"/>
      <c r="K12" s="27"/>
      <c r="L12" s="27"/>
      <c r="M12" s="25" t="s">
        <v>312</v>
      </c>
      <c r="N12" s="80"/>
    </row>
    <row r="13" spans="1:14" ht="22.9" customHeight="1">
      <c r="A13" s="79"/>
      <c r="B13" s="25" t="s">
        <v>319</v>
      </c>
      <c r="C13" s="26" t="s">
        <v>311</v>
      </c>
      <c r="D13" s="27">
        <v>620381</v>
      </c>
      <c r="E13" s="27"/>
      <c r="F13" s="27"/>
      <c r="G13" s="27"/>
      <c r="H13" s="27">
        <v>620381</v>
      </c>
      <c r="I13" s="27"/>
      <c r="J13" s="27"/>
      <c r="K13" s="27"/>
      <c r="L13" s="27"/>
      <c r="M13" s="25" t="s">
        <v>312</v>
      </c>
      <c r="N13" s="80"/>
    </row>
    <row r="14" spans="1:14" ht="22.9" customHeight="1">
      <c r="A14" s="79"/>
      <c r="B14" s="25" t="s">
        <v>320</v>
      </c>
      <c r="C14" s="26" t="s">
        <v>311</v>
      </c>
      <c r="D14" s="27">
        <v>34939.49</v>
      </c>
      <c r="E14" s="27"/>
      <c r="F14" s="27"/>
      <c r="G14" s="27"/>
      <c r="H14" s="27">
        <v>34939.49</v>
      </c>
      <c r="I14" s="27"/>
      <c r="J14" s="27"/>
      <c r="K14" s="27"/>
      <c r="L14" s="27"/>
      <c r="M14" s="25" t="s">
        <v>312</v>
      </c>
      <c r="N14" s="80"/>
    </row>
    <row r="15" spans="1:14" ht="22.9" customHeight="1">
      <c r="A15" s="79"/>
      <c r="B15" s="25" t="s">
        <v>321</v>
      </c>
      <c r="C15" s="26" t="s">
        <v>311</v>
      </c>
      <c r="D15" s="27">
        <v>86716</v>
      </c>
      <c r="E15" s="27"/>
      <c r="F15" s="27"/>
      <c r="G15" s="27"/>
      <c r="H15" s="27">
        <v>86716</v>
      </c>
      <c r="I15" s="27"/>
      <c r="J15" s="27"/>
      <c r="K15" s="27"/>
      <c r="L15" s="27"/>
      <c r="M15" s="25" t="s">
        <v>312</v>
      </c>
      <c r="N15" s="80"/>
    </row>
    <row r="16" spans="1:14" ht="22.9" customHeight="1">
      <c r="A16" s="79"/>
      <c r="B16" s="25" t="s">
        <v>322</v>
      </c>
      <c r="C16" s="26" t="s">
        <v>311</v>
      </c>
      <c r="D16" s="27">
        <v>225000</v>
      </c>
      <c r="E16" s="27"/>
      <c r="F16" s="27"/>
      <c r="G16" s="27"/>
      <c r="H16" s="27">
        <v>225000</v>
      </c>
      <c r="I16" s="27"/>
      <c r="J16" s="27"/>
      <c r="K16" s="27"/>
      <c r="L16" s="27"/>
      <c r="M16" s="25" t="s">
        <v>312</v>
      </c>
      <c r="N16" s="80"/>
    </row>
    <row r="17" spans="1:14" ht="22.9" customHeight="1">
      <c r="A17" s="79"/>
      <c r="B17" s="25" t="s">
        <v>323</v>
      </c>
      <c r="C17" s="26" t="s">
        <v>324</v>
      </c>
      <c r="D17" s="27">
        <v>116937</v>
      </c>
      <c r="E17" s="27"/>
      <c r="F17" s="27"/>
      <c r="G17" s="27"/>
      <c r="H17" s="27">
        <v>116937</v>
      </c>
      <c r="I17" s="27"/>
      <c r="J17" s="27"/>
      <c r="K17" s="27"/>
      <c r="L17" s="27"/>
      <c r="M17" s="25" t="s">
        <v>312</v>
      </c>
      <c r="N17" s="80"/>
    </row>
    <row r="18" spans="1:14" ht="22.9" customHeight="1">
      <c r="A18" s="79"/>
      <c r="B18" s="25" t="s">
        <v>325</v>
      </c>
      <c r="C18" s="26" t="s">
        <v>311</v>
      </c>
      <c r="D18" s="27">
        <v>20000</v>
      </c>
      <c r="E18" s="27"/>
      <c r="F18" s="27"/>
      <c r="G18" s="27"/>
      <c r="H18" s="27">
        <v>20000</v>
      </c>
      <c r="I18" s="27"/>
      <c r="J18" s="27"/>
      <c r="K18" s="27"/>
      <c r="L18" s="27"/>
      <c r="M18" s="25" t="s">
        <v>312</v>
      </c>
      <c r="N18" s="80"/>
    </row>
    <row r="19" spans="1:14" ht="22.9" customHeight="1">
      <c r="A19" s="79"/>
      <c r="B19" s="25" t="s">
        <v>326</v>
      </c>
      <c r="C19" s="26" t="s">
        <v>311</v>
      </c>
      <c r="D19" s="27">
        <v>1728</v>
      </c>
      <c r="E19" s="27"/>
      <c r="F19" s="27"/>
      <c r="G19" s="27"/>
      <c r="H19" s="27">
        <v>1728</v>
      </c>
      <c r="I19" s="27"/>
      <c r="J19" s="27"/>
      <c r="K19" s="27"/>
      <c r="L19" s="27"/>
      <c r="M19" s="25" t="s">
        <v>312</v>
      </c>
      <c r="N19" s="80"/>
    </row>
    <row r="20" spans="1:14" ht="22.9" customHeight="1">
      <c r="A20" s="79"/>
      <c r="B20" s="25" t="s">
        <v>327</v>
      </c>
      <c r="C20" s="26" t="s">
        <v>311</v>
      </c>
      <c r="D20" s="27">
        <v>89300</v>
      </c>
      <c r="E20" s="27"/>
      <c r="F20" s="27"/>
      <c r="G20" s="27"/>
      <c r="H20" s="27">
        <v>89300</v>
      </c>
      <c r="I20" s="27"/>
      <c r="J20" s="27"/>
      <c r="K20" s="27"/>
      <c r="L20" s="27"/>
      <c r="M20" s="25" t="s">
        <v>312</v>
      </c>
      <c r="N20" s="80"/>
    </row>
    <row r="21" spans="1:14" ht="22.9" customHeight="1">
      <c r="A21" s="79"/>
      <c r="B21" s="25" t="s">
        <v>328</v>
      </c>
      <c r="C21" s="26" t="s">
        <v>311</v>
      </c>
      <c r="D21" s="27">
        <v>100021.65</v>
      </c>
      <c r="E21" s="27"/>
      <c r="F21" s="27"/>
      <c r="G21" s="27"/>
      <c r="H21" s="27"/>
      <c r="I21" s="27">
        <v>100021.65</v>
      </c>
      <c r="J21" s="27"/>
      <c r="K21" s="27"/>
      <c r="L21" s="27"/>
      <c r="M21" s="25" t="s">
        <v>312</v>
      </c>
      <c r="N21" s="80"/>
    </row>
    <row r="22" spans="1:14" ht="22.9" customHeight="1">
      <c r="A22" s="28"/>
      <c r="B22" s="29" t="s">
        <v>329</v>
      </c>
      <c r="C22" s="30"/>
      <c r="D22" s="31">
        <f>SUM(D6:D21)</f>
        <v>7136081.54</v>
      </c>
      <c r="E22" s="31">
        <f t="shared" ref="E22:G22" si="0">SUM(E6:E21)</f>
        <v>5698367</v>
      </c>
      <c r="F22" s="31">
        <f t="shared" si="0"/>
        <v>0</v>
      </c>
      <c r="G22" s="31">
        <f t="shared" si="0"/>
        <v>0</v>
      </c>
      <c r="H22" s="31">
        <f t="shared" ref="H22" si="1">SUM(H6:H21)</f>
        <v>1337692.8899999999</v>
      </c>
      <c r="I22" s="31">
        <f t="shared" ref="I22" si="2">SUM(I6:I21)</f>
        <v>100021.65</v>
      </c>
      <c r="J22" s="31"/>
      <c r="K22" s="31"/>
      <c r="L22" s="31"/>
      <c r="M22" s="29"/>
      <c r="N22" s="35"/>
    </row>
    <row r="23" spans="1:14" ht="9.75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</sheetData>
  <mergeCells count="11">
    <mergeCell ref="N6:N21"/>
    <mergeCell ref="B2:M2"/>
    <mergeCell ref="E4:G4"/>
    <mergeCell ref="H4:J4"/>
    <mergeCell ref="A6:A21"/>
    <mergeCell ref="B4:B5"/>
    <mergeCell ref="C4:C5"/>
    <mergeCell ref="D4:D5"/>
    <mergeCell ref="K4:K5"/>
    <mergeCell ref="L4:L5"/>
    <mergeCell ref="M4:M5"/>
  </mergeCells>
  <phoneticPr fontId="19" type="noConversion"/>
  <pageMargins left="0.75" right="0.75" top="0.26874999999999999" bottom="0.26874999999999999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C7" sqref="C7:G7"/>
    </sheetView>
  </sheetViews>
  <sheetFormatPr defaultColWidth="10" defaultRowHeight="13.5"/>
  <cols>
    <col min="1" max="1" width="0.25" style="2" customWidth="1"/>
    <col min="2" max="2" width="19.625" style="2" customWidth="1"/>
    <col min="3" max="3" width="53.5" style="2" customWidth="1"/>
    <col min="4" max="4" width="16.75" style="2" customWidth="1"/>
    <col min="5" max="5" width="17.25" style="2" customWidth="1"/>
    <col min="6" max="6" width="16.25" style="2" customWidth="1"/>
    <col min="7" max="7" width="15.25" style="2" customWidth="1"/>
    <col min="8" max="9" width="9.75" style="2" customWidth="1"/>
    <col min="10" max="16384" width="10" style="2"/>
  </cols>
  <sheetData>
    <row r="1" spans="1:7" ht="14.25" customHeight="1">
      <c r="A1" s="3"/>
      <c r="B1" s="4" t="s">
        <v>330</v>
      </c>
      <c r="C1" s="3"/>
      <c r="D1" s="3"/>
      <c r="E1" s="3"/>
      <c r="F1" s="3"/>
      <c r="G1" s="3"/>
    </row>
    <row r="2" spans="1:7" ht="14.25" customHeight="1">
      <c r="B2" s="85" t="s">
        <v>331</v>
      </c>
      <c r="C2" s="85"/>
      <c r="D2" s="85"/>
      <c r="E2" s="85"/>
      <c r="F2" s="85"/>
      <c r="G2" s="85"/>
    </row>
    <row r="3" spans="1:7" ht="14.25" customHeight="1">
      <c r="B3" s="85"/>
      <c r="C3" s="85"/>
      <c r="D3" s="85"/>
      <c r="E3" s="85"/>
      <c r="F3" s="85"/>
      <c r="G3" s="85"/>
    </row>
    <row r="4" spans="1:7" ht="14.25" customHeight="1"/>
    <row r="5" spans="1:7" ht="17.25" customHeight="1">
      <c r="G5" s="14" t="s">
        <v>332</v>
      </c>
    </row>
    <row r="6" spans="1:7" ht="33.200000000000003" customHeight="1">
      <c r="B6" s="15" t="s">
        <v>333</v>
      </c>
      <c r="C6" s="81" t="s">
        <v>334</v>
      </c>
      <c r="D6" s="81"/>
      <c r="E6" s="8" t="s">
        <v>335</v>
      </c>
      <c r="F6" s="82">
        <v>28209323.039999999</v>
      </c>
      <c r="G6" s="82"/>
    </row>
    <row r="7" spans="1:7" ht="160.5" customHeight="1">
      <c r="B7" s="15" t="s">
        <v>336</v>
      </c>
      <c r="C7" s="83" t="s">
        <v>367</v>
      </c>
      <c r="D7" s="83"/>
      <c r="E7" s="83"/>
      <c r="F7" s="83"/>
      <c r="G7" s="83"/>
    </row>
    <row r="8" spans="1:7" s="1" customFormat="1" ht="23.25" customHeight="1">
      <c r="B8" s="84" t="s">
        <v>337</v>
      </c>
      <c r="C8" s="10" t="s">
        <v>338</v>
      </c>
      <c r="D8" s="10" t="s">
        <v>339</v>
      </c>
      <c r="E8" s="10" t="s">
        <v>340</v>
      </c>
      <c r="F8" s="10" t="s">
        <v>341</v>
      </c>
      <c r="G8" s="10" t="s">
        <v>342</v>
      </c>
    </row>
    <row r="9" spans="1:7" s="1" customFormat="1" ht="23.25" customHeight="1">
      <c r="B9" s="84"/>
      <c r="C9" s="16" t="s">
        <v>343</v>
      </c>
      <c r="D9" s="17" t="s">
        <v>344</v>
      </c>
      <c r="E9" s="18" t="s">
        <v>345</v>
      </c>
      <c r="F9" s="16" t="s">
        <v>346</v>
      </c>
      <c r="G9" s="16" t="s">
        <v>347</v>
      </c>
    </row>
    <row r="10" spans="1:7" s="1" customFormat="1" ht="23.25" customHeight="1">
      <c r="B10" s="84"/>
      <c r="C10" s="16" t="s">
        <v>348</v>
      </c>
      <c r="D10" s="17" t="s">
        <v>349</v>
      </c>
      <c r="E10" s="18" t="s">
        <v>350</v>
      </c>
      <c r="F10" s="16" t="s">
        <v>346</v>
      </c>
      <c r="G10" s="16" t="s">
        <v>351</v>
      </c>
    </row>
    <row r="11" spans="1:7" s="1" customFormat="1" ht="18.95" customHeight="1">
      <c r="B11" s="84"/>
      <c r="C11" s="16" t="s">
        <v>352</v>
      </c>
      <c r="D11" s="17" t="s">
        <v>344</v>
      </c>
      <c r="E11" s="18" t="s">
        <v>345</v>
      </c>
      <c r="F11" s="16" t="s">
        <v>353</v>
      </c>
      <c r="G11" s="16" t="s">
        <v>354</v>
      </c>
    </row>
  </sheetData>
  <mergeCells count="5">
    <mergeCell ref="C6:D6"/>
    <mergeCell ref="F6:G6"/>
    <mergeCell ref="C7:G7"/>
    <mergeCell ref="B8:B11"/>
    <mergeCell ref="B2:G3"/>
  </mergeCells>
  <phoneticPr fontId="19" type="noConversion"/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C8" sqref="C8:G8"/>
    </sheetView>
  </sheetViews>
  <sheetFormatPr defaultColWidth="10" defaultRowHeight="13.5"/>
  <cols>
    <col min="1" max="1" width="0.875" style="2" customWidth="1"/>
    <col min="2" max="2" width="17.875" style="2" customWidth="1"/>
    <col min="3" max="3" width="18.75" style="2" customWidth="1"/>
    <col min="4" max="4" width="17.125" style="2" customWidth="1"/>
    <col min="5" max="5" width="13.625" style="2" customWidth="1"/>
    <col min="6" max="6" width="18.875" style="2" customWidth="1"/>
    <col min="7" max="7" width="23.75" style="2" customWidth="1"/>
    <col min="8" max="8" width="9.75" style="2" customWidth="1"/>
    <col min="9" max="16384" width="10" style="2"/>
  </cols>
  <sheetData>
    <row r="1" spans="1:7" ht="14.25" customHeight="1">
      <c r="A1" s="3"/>
      <c r="B1" s="4" t="s">
        <v>355</v>
      </c>
      <c r="C1" s="3"/>
      <c r="D1" s="3"/>
      <c r="E1" s="3"/>
      <c r="F1" s="3"/>
      <c r="G1" s="3"/>
    </row>
    <row r="2" spans="1:7" ht="56.45" customHeight="1">
      <c r="A2" s="3"/>
      <c r="B2" s="89" t="s">
        <v>356</v>
      </c>
      <c r="C2" s="89"/>
      <c r="D2" s="89"/>
      <c r="E2" s="89"/>
      <c r="F2" s="89"/>
      <c r="G2" s="89"/>
    </row>
    <row r="3" spans="1:7" ht="25.7" customHeight="1">
      <c r="B3" s="5" t="s">
        <v>357</v>
      </c>
      <c r="C3" s="90"/>
      <c r="D3" s="90"/>
      <c r="E3" s="90"/>
      <c r="F3" s="90"/>
      <c r="G3" s="6" t="s">
        <v>332</v>
      </c>
    </row>
    <row r="4" spans="1:7" ht="27.2" customHeight="1">
      <c r="B4" s="7" t="s">
        <v>302</v>
      </c>
      <c r="C4" s="91" t="s">
        <v>358</v>
      </c>
      <c r="D4" s="91"/>
      <c r="E4" s="91"/>
      <c r="F4" s="8" t="s">
        <v>359</v>
      </c>
      <c r="G4" s="9"/>
    </row>
    <row r="5" spans="1:7" ht="27.2" customHeight="1">
      <c r="B5" s="7" t="s">
        <v>360</v>
      </c>
      <c r="C5" s="92">
        <v>34939.49</v>
      </c>
      <c r="D5" s="92"/>
      <c r="E5" s="92"/>
      <c r="F5" s="92"/>
      <c r="G5" s="92"/>
    </row>
    <row r="6" spans="1:7" ht="36.200000000000003" customHeight="1">
      <c r="B6" s="7" t="s">
        <v>361</v>
      </c>
      <c r="C6" s="83"/>
      <c r="D6" s="83"/>
      <c r="E6" s="83"/>
      <c r="F6" s="83"/>
      <c r="G6" s="83"/>
    </row>
    <row r="7" spans="1:7" ht="37.700000000000003" customHeight="1">
      <c r="B7" s="7" t="s">
        <v>362</v>
      </c>
      <c r="C7" s="83" t="s">
        <v>368</v>
      </c>
      <c r="D7" s="83"/>
      <c r="E7" s="83"/>
      <c r="F7" s="83"/>
      <c r="G7" s="83"/>
    </row>
    <row r="8" spans="1:7" ht="53.25" customHeight="1">
      <c r="B8" s="7" t="s">
        <v>363</v>
      </c>
      <c r="C8" s="83" t="s">
        <v>369</v>
      </c>
      <c r="D8" s="83"/>
      <c r="E8" s="83"/>
      <c r="F8" s="83"/>
      <c r="G8" s="83"/>
    </row>
    <row r="9" spans="1:7" s="1" customFormat="1" ht="31.5" customHeight="1">
      <c r="B9" s="86" t="s">
        <v>337</v>
      </c>
      <c r="C9" s="10" t="s">
        <v>338</v>
      </c>
      <c r="D9" s="10" t="s">
        <v>339</v>
      </c>
      <c r="E9" s="10" t="s">
        <v>340</v>
      </c>
      <c r="F9" s="10" t="s">
        <v>341</v>
      </c>
      <c r="G9" s="10" t="s">
        <v>342</v>
      </c>
    </row>
    <row r="10" spans="1:7" s="1" customFormat="1" ht="23.25" customHeight="1">
      <c r="B10" s="87"/>
      <c r="C10" s="11" t="s">
        <v>343</v>
      </c>
      <c r="D10" s="12" t="s">
        <v>344</v>
      </c>
      <c r="E10" s="12" t="s">
        <v>364</v>
      </c>
      <c r="F10" s="12" t="s">
        <v>346</v>
      </c>
      <c r="G10" s="13">
        <v>2200</v>
      </c>
    </row>
    <row r="11" spans="1:7" s="1" customFormat="1" ht="23.25" customHeight="1">
      <c r="B11" s="87"/>
      <c r="C11" s="11" t="s">
        <v>365</v>
      </c>
      <c r="D11" s="12">
        <v>30</v>
      </c>
      <c r="E11" s="12" t="s">
        <v>345</v>
      </c>
      <c r="F11" s="12" t="s">
        <v>346</v>
      </c>
      <c r="G11" s="13">
        <v>100</v>
      </c>
    </row>
    <row r="12" spans="1:7" s="1" customFormat="1" ht="23.25" customHeight="1">
      <c r="B12" s="88"/>
      <c r="C12" s="11" t="s">
        <v>366</v>
      </c>
      <c r="D12" s="12" t="s">
        <v>344</v>
      </c>
      <c r="E12" s="12" t="s">
        <v>345</v>
      </c>
      <c r="F12" s="12" t="s">
        <v>353</v>
      </c>
      <c r="G12" s="13">
        <v>90</v>
      </c>
    </row>
  </sheetData>
  <mergeCells count="8">
    <mergeCell ref="C7:G7"/>
    <mergeCell ref="C8:G8"/>
    <mergeCell ref="B9:B12"/>
    <mergeCell ref="B2:G2"/>
    <mergeCell ref="C3:F3"/>
    <mergeCell ref="C4:E4"/>
    <mergeCell ref="C5:G5"/>
    <mergeCell ref="C6:G6"/>
  </mergeCells>
  <phoneticPr fontId="19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"/>
  <sheetViews>
    <sheetView workbookViewId="0">
      <pane xSplit="3" topLeftCell="D1" activePane="topRight" state="frozen"/>
      <selection pane="topRight" activeCell="F24" sqref="F24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5" width="16.375" customWidth="1"/>
    <col min="6" max="6" width="18.625" customWidth="1"/>
    <col min="7" max="7" width="20.75" customWidth="1"/>
    <col min="8" max="8" width="23" customWidth="1"/>
    <col min="9" max="9" width="18.625" customWidth="1"/>
    <col min="10" max="11" width="16.375" customWidth="1"/>
    <col min="12" max="12" width="18.625" customWidth="1"/>
    <col min="13" max="13" width="20.75" customWidth="1"/>
    <col min="14" max="14" width="23" customWidth="1"/>
    <col min="15" max="15" width="18.625" customWidth="1"/>
    <col min="16" max="16" width="16.375" customWidth="1"/>
    <col min="17" max="17" width="1.5" customWidth="1"/>
    <col min="18" max="20" width="9.75" customWidth="1"/>
  </cols>
  <sheetData>
    <row r="1" spans="1:17" ht="16.350000000000001" customHeight="1">
      <c r="A1" s="41"/>
      <c r="B1" s="71" t="s">
        <v>52</v>
      </c>
      <c r="C1" s="71"/>
      <c r="D1" s="41"/>
      <c r="E1" s="41"/>
      <c r="F1" s="72"/>
      <c r="G1" s="72"/>
      <c r="H1" s="72"/>
      <c r="I1" s="72"/>
      <c r="J1" s="72"/>
      <c r="K1" s="41"/>
      <c r="L1" s="72"/>
      <c r="M1" s="72"/>
      <c r="N1" s="72"/>
      <c r="O1" s="72"/>
      <c r="P1" s="72"/>
      <c r="Q1" s="34"/>
    </row>
    <row r="2" spans="1:17" ht="22.9" customHeight="1">
      <c r="A2" s="41"/>
      <c r="B2" s="65" t="s">
        <v>53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4"/>
    </row>
    <row r="3" spans="1:17" ht="19.5" customHeight="1">
      <c r="A3" s="44"/>
      <c r="B3" s="66" t="s">
        <v>2</v>
      </c>
      <c r="C3" s="66"/>
      <c r="D3" s="21"/>
      <c r="E3" s="21"/>
      <c r="F3" s="73"/>
      <c r="G3" s="73"/>
      <c r="H3" s="73"/>
      <c r="I3" s="73"/>
      <c r="J3" s="73"/>
      <c r="K3" s="21"/>
      <c r="L3" s="74" t="s">
        <v>3</v>
      </c>
      <c r="M3" s="74"/>
      <c r="N3" s="74"/>
      <c r="O3" s="74"/>
      <c r="P3" s="74"/>
      <c r="Q3" s="37"/>
    </row>
    <row r="4" spans="1:17" ht="24.4" customHeight="1">
      <c r="A4" s="47"/>
      <c r="B4" s="70" t="s">
        <v>54</v>
      </c>
      <c r="C4" s="68" t="s">
        <v>55</v>
      </c>
      <c r="D4" s="68" t="s">
        <v>56</v>
      </c>
      <c r="E4" s="68" t="s">
        <v>57</v>
      </c>
      <c r="F4" s="68"/>
      <c r="G4" s="68"/>
      <c r="H4" s="68"/>
      <c r="I4" s="68"/>
      <c r="J4" s="68"/>
      <c r="K4" s="68" t="s">
        <v>58</v>
      </c>
      <c r="L4" s="68"/>
      <c r="M4" s="68"/>
      <c r="N4" s="68"/>
      <c r="O4" s="68"/>
      <c r="P4" s="68"/>
      <c r="Q4" s="34"/>
    </row>
    <row r="5" spans="1:17" ht="39.200000000000003" customHeight="1">
      <c r="A5" s="23"/>
      <c r="B5" s="70"/>
      <c r="C5" s="68"/>
      <c r="D5" s="68"/>
      <c r="E5" s="48" t="s">
        <v>59</v>
      </c>
      <c r="F5" s="24" t="s">
        <v>60</v>
      </c>
      <c r="G5" s="24" t="s">
        <v>61</v>
      </c>
      <c r="H5" s="24" t="s">
        <v>62</v>
      </c>
      <c r="I5" s="24" t="s">
        <v>63</v>
      </c>
      <c r="J5" s="24" t="s">
        <v>64</v>
      </c>
      <c r="K5" s="48" t="s">
        <v>59</v>
      </c>
      <c r="L5" s="24" t="s">
        <v>60</v>
      </c>
      <c r="M5" s="24" t="s">
        <v>61</v>
      </c>
      <c r="N5" s="24" t="s">
        <v>62</v>
      </c>
      <c r="O5" s="24" t="s">
        <v>63</v>
      </c>
      <c r="P5" s="24" t="s">
        <v>64</v>
      </c>
      <c r="Q5" s="34"/>
    </row>
    <row r="6" spans="1:17" ht="22.9" customHeight="1">
      <c r="A6" s="64"/>
      <c r="B6" s="26" t="s">
        <v>65</v>
      </c>
      <c r="C6" s="26" t="s">
        <v>66</v>
      </c>
      <c r="D6" s="27">
        <f>+E6+K6</f>
        <v>28209323.039999999</v>
      </c>
      <c r="E6" s="27">
        <f>+F6</f>
        <v>26771608.5</v>
      </c>
      <c r="F6" s="27">
        <v>26771608.5</v>
      </c>
      <c r="G6" s="27"/>
      <c r="H6" s="27"/>
      <c r="I6" s="27"/>
      <c r="J6" s="27"/>
      <c r="K6" s="27">
        <v>1437714.54</v>
      </c>
      <c r="L6" s="27">
        <v>1337692.8899999999</v>
      </c>
      <c r="M6" s="27">
        <v>100021.65</v>
      </c>
      <c r="N6" s="27"/>
      <c r="O6" s="27"/>
      <c r="P6" s="27"/>
      <c r="Q6" s="34"/>
    </row>
    <row r="7" spans="1:17" ht="22.9" customHeight="1">
      <c r="A7" s="64"/>
      <c r="B7" s="26" t="s">
        <v>67</v>
      </c>
      <c r="C7" s="26" t="s">
        <v>68</v>
      </c>
      <c r="D7" s="27">
        <f t="shared" ref="D7:D8" si="0">+E7+K7</f>
        <v>28209323.039999999</v>
      </c>
      <c r="E7" s="27">
        <f t="shared" ref="E7:E8" si="1">+F7</f>
        <v>26771608.5</v>
      </c>
      <c r="F7" s="27">
        <v>26771608.5</v>
      </c>
      <c r="G7" s="27"/>
      <c r="H7" s="27"/>
      <c r="I7" s="27"/>
      <c r="J7" s="27"/>
      <c r="K7" s="27">
        <v>1437714.54</v>
      </c>
      <c r="L7" s="27">
        <v>1337692.8899999999</v>
      </c>
      <c r="M7" s="27">
        <v>100021.65</v>
      </c>
      <c r="N7" s="27"/>
      <c r="O7" s="27"/>
      <c r="P7" s="27"/>
      <c r="Q7" s="34"/>
    </row>
    <row r="8" spans="1:17" ht="22.9" customHeight="1">
      <c r="A8" s="47"/>
      <c r="B8" s="69" t="s">
        <v>69</v>
      </c>
      <c r="C8" s="69"/>
      <c r="D8" s="27">
        <f t="shared" si="0"/>
        <v>28209323.039999999</v>
      </c>
      <c r="E8" s="27">
        <f t="shared" si="1"/>
        <v>26771608.5</v>
      </c>
      <c r="F8" s="27">
        <v>26771608.5</v>
      </c>
      <c r="G8" s="27"/>
      <c r="H8" s="27"/>
      <c r="I8" s="27"/>
      <c r="J8" s="27"/>
      <c r="K8" s="27">
        <v>1437714.54</v>
      </c>
      <c r="L8" s="27">
        <v>1337692.8899999999</v>
      </c>
      <c r="M8" s="27">
        <v>100021.65</v>
      </c>
      <c r="N8" s="27"/>
      <c r="O8" s="27"/>
      <c r="P8" s="27"/>
      <c r="Q8" s="34"/>
    </row>
    <row r="9" spans="1:17" ht="9.75" customHeight="1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34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honeticPr fontId="19" type="noConversion"/>
  <pageMargins left="0.75" right="0.75" top="0.26874999999999999" bottom="0.26874999999999999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9"/>
  <sheetViews>
    <sheetView topLeftCell="A22" workbookViewId="0">
      <pane xSplit="3" topLeftCell="D1" activePane="topRight" state="frozen"/>
      <selection pane="topRight" activeCell="C42" sqref="C42"/>
    </sheetView>
  </sheetViews>
  <sheetFormatPr defaultColWidth="10" defaultRowHeight="13.5"/>
  <cols>
    <col min="1" max="1" width="1.5" customWidth="1"/>
    <col min="2" max="2" width="11.75" customWidth="1"/>
    <col min="3" max="3" width="42.875" customWidth="1"/>
    <col min="4" max="6" width="16.375" customWidth="1"/>
    <col min="7" max="7" width="18.625" customWidth="1"/>
    <col min="8" max="8" width="16.375" customWidth="1"/>
    <col min="9" max="9" width="20.25" customWidth="1"/>
    <col min="10" max="10" width="1.5" customWidth="1"/>
    <col min="11" max="11" width="9.75" customWidth="1"/>
  </cols>
  <sheetData>
    <row r="1" spans="1:10" ht="16.350000000000001" customHeight="1">
      <c r="A1" s="47"/>
      <c r="B1" s="42" t="s">
        <v>70</v>
      </c>
      <c r="C1" s="41"/>
      <c r="D1" s="19"/>
      <c r="E1" s="19"/>
      <c r="F1" s="19"/>
      <c r="G1" s="19"/>
      <c r="H1" s="19"/>
      <c r="I1" s="19"/>
      <c r="J1" s="41"/>
    </row>
    <row r="2" spans="1:10" ht="22.9" customHeight="1">
      <c r="A2" s="47"/>
      <c r="B2" s="65" t="s">
        <v>71</v>
      </c>
      <c r="C2" s="65"/>
      <c r="D2" s="65"/>
      <c r="E2" s="65"/>
      <c r="F2" s="65"/>
      <c r="G2" s="65"/>
      <c r="H2" s="65"/>
      <c r="I2" s="65"/>
      <c r="J2" s="41"/>
    </row>
    <row r="3" spans="1:10" ht="19.5" customHeight="1">
      <c r="A3" s="47"/>
      <c r="B3" s="66" t="s">
        <v>2</v>
      </c>
      <c r="C3" s="66"/>
      <c r="D3" s="44"/>
      <c r="E3" s="44"/>
      <c r="F3" s="44"/>
      <c r="G3" s="53"/>
      <c r="H3" s="53"/>
      <c r="I3" s="45" t="s">
        <v>3</v>
      </c>
      <c r="J3" s="44"/>
    </row>
    <row r="4" spans="1:10" ht="24.4" customHeight="1">
      <c r="A4" s="47"/>
      <c r="B4" s="68" t="s">
        <v>72</v>
      </c>
      <c r="C4" s="68" t="s">
        <v>73</v>
      </c>
      <c r="D4" s="68" t="s">
        <v>56</v>
      </c>
      <c r="E4" s="68" t="s">
        <v>74</v>
      </c>
      <c r="F4" s="76" t="s">
        <v>75</v>
      </c>
      <c r="G4" s="76"/>
      <c r="H4" s="76"/>
      <c r="I4" s="76"/>
      <c r="J4" s="43"/>
    </row>
    <row r="5" spans="1:10" ht="24.4" customHeight="1">
      <c r="A5" s="22"/>
      <c r="B5" s="68"/>
      <c r="C5" s="68"/>
      <c r="D5" s="68"/>
      <c r="E5" s="68"/>
      <c r="F5" s="77"/>
      <c r="G5" s="68" t="s">
        <v>76</v>
      </c>
      <c r="H5" s="68"/>
      <c r="I5" s="68"/>
      <c r="J5" s="43"/>
    </row>
    <row r="6" spans="1:10" ht="32.85" customHeight="1">
      <c r="A6" s="22"/>
      <c r="B6" s="68"/>
      <c r="C6" s="68"/>
      <c r="D6" s="68"/>
      <c r="E6" s="68"/>
      <c r="F6" s="77"/>
      <c r="G6" s="48" t="s">
        <v>77</v>
      </c>
      <c r="H6" s="48" t="s">
        <v>78</v>
      </c>
      <c r="I6" s="48" t="s">
        <v>79</v>
      </c>
      <c r="J6" s="34"/>
    </row>
    <row r="7" spans="1:10" ht="22.9" customHeight="1">
      <c r="B7" s="54" t="s">
        <v>80</v>
      </c>
      <c r="C7" s="54" t="s">
        <v>81</v>
      </c>
      <c r="D7" s="55">
        <v>8417681.4299999997</v>
      </c>
      <c r="E7" s="55">
        <v>7064528.4299999997</v>
      </c>
      <c r="F7" s="55">
        <v>1353153</v>
      </c>
      <c r="G7" s="55"/>
      <c r="H7" s="55"/>
      <c r="I7" s="55"/>
      <c r="J7" s="59"/>
    </row>
    <row r="8" spans="1:10" ht="22.9" customHeight="1">
      <c r="A8" s="56"/>
      <c r="B8" s="54" t="s">
        <v>82</v>
      </c>
      <c r="C8" s="54" t="s">
        <v>83</v>
      </c>
      <c r="D8" s="55">
        <v>8417681.4299999997</v>
      </c>
      <c r="E8" s="55">
        <v>7064528.4299999997</v>
      </c>
      <c r="F8" s="55">
        <v>1353153</v>
      </c>
      <c r="G8" s="55"/>
      <c r="H8" s="55"/>
      <c r="I8" s="55"/>
      <c r="J8" s="59"/>
    </row>
    <row r="9" spans="1:10" ht="22.9" customHeight="1">
      <c r="A9" s="75"/>
      <c r="B9" s="54" t="s">
        <v>84</v>
      </c>
      <c r="C9" s="54" t="s">
        <v>85</v>
      </c>
      <c r="D9" s="55">
        <v>7797300.4299999997</v>
      </c>
      <c r="E9" s="55">
        <v>7064528.4299999997</v>
      </c>
      <c r="F9" s="55">
        <v>732772</v>
      </c>
      <c r="G9" s="55"/>
      <c r="H9" s="55"/>
      <c r="I9" s="55"/>
      <c r="J9" s="59"/>
    </row>
    <row r="10" spans="1:10" ht="22.9" customHeight="1">
      <c r="A10" s="75"/>
      <c r="B10" s="54" t="s">
        <v>86</v>
      </c>
      <c r="C10" s="54" t="s">
        <v>87</v>
      </c>
      <c r="D10" s="55">
        <v>620381</v>
      </c>
      <c r="E10" s="55"/>
      <c r="F10" s="55">
        <v>620381</v>
      </c>
      <c r="G10" s="55"/>
      <c r="H10" s="55"/>
      <c r="I10" s="55"/>
      <c r="J10" s="59"/>
    </row>
    <row r="11" spans="1:10" ht="22.9" customHeight="1">
      <c r="B11" s="54" t="s">
        <v>88</v>
      </c>
      <c r="C11" s="54" t="s">
        <v>89</v>
      </c>
      <c r="D11" s="55">
        <v>3523068.96</v>
      </c>
      <c r="E11" s="55">
        <v>3523068.96</v>
      </c>
      <c r="F11" s="55"/>
      <c r="G11" s="55"/>
      <c r="H11" s="55"/>
      <c r="I11" s="55"/>
      <c r="J11" s="59"/>
    </row>
    <row r="12" spans="1:10" ht="22.9" customHeight="1">
      <c r="A12" s="56"/>
      <c r="B12" s="54" t="s">
        <v>90</v>
      </c>
      <c r="C12" s="54" t="s">
        <v>91</v>
      </c>
      <c r="D12" s="55">
        <v>3523068.96</v>
      </c>
      <c r="E12" s="55">
        <v>3523068.96</v>
      </c>
      <c r="F12" s="55"/>
      <c r="G12" s="55"/>
      <c r="H12" s="55"/>
      <c r="I12" s="55"/>
      <c r="J12" s="59"/>
    </row>
    <row r="13" spans="1:10" ht="22.9" customHeight="1">
      <c r="A13" s="75"/>
      <c r="B13" s="54" t="s">
        <v>92</v>
      </c>
      <c r="C13" s="54" t="s">
        <v>93</v>
      </c>
      <c r="D13" s="55">
        <v>1152712.6399999999</v>
      </c>
      <c r="E13" s="55">
        <v>1152712.6399999999</v>
      </c>
      <c r="F13" s="55"/>
      <c r="G13" s="55"/>
      <c r="H13" s="55"/>
      <c r="I13" s="55"/>
      <c r="J13" s="59"/>
    </row>
    <row r="14" spans="1:10" ht="22.9" customHeight="1">
      <c r="A14" s="75"/>
      <c r="B14" s="54" t="s">
        <v>94</v>
      </c>
      <c r="C14" s="54" t="s">
        <v>95</v>
      </c>
      <c r="D14" s="55">
        <v>576356.31999999995</v>
      </c>
      <c r="E14" s="55">
        <v>576356.31999999995</v>
      </c>
      <c r="F14" s="55"/>
      <c r="G14" s="55"/>
      <c r="H14" s="55"/>
      <c r="I14" s="55"/>
      <c r="J14" s="59"/>
    </row>
    <row r="15" spans="1:10" ht="22.9" customHeight="1">
      <c r="A15" s="75"/>
      <c r="B15" s="54" t="s">
        <v>96</v>
      </c>
      <c r="C15" s="54" t="s">
        <v>97</v>
      </c>
      <c r="D15" s="55">
        <v>1794000</v>
      </c>
      <c r="E15" s="55">
        <v>1794000</v>
      </c>
      <c r="F15" s="55"/>
      <c r="G15" s="55"/>
      <c r="H15" s="55"/>
      <c r="I15" s="55"/>
      <c r="J15" s="59"/>
    </row>
    <row r="16" spans="1:10" ht="22.9" customHeight="1">
      <c r="B16" s="54" t="s">
        <v>98</v>
      </c>
      <c r="C16" s="54" t="s">
        <v>99</v>
      </c>
      <c r="D16" s="55">
        <v>1043658.76</v>
      </c>
      <c r="E16" s="55">
        <v>1043658.76</v>
      </c>
      <c r="F16" s="55"/>
      <c r="G16" s="55"/>
      <c r="H16" s="55"/>
      <c r="I16" s="55"/>
      <c r="J16" s="59"/>
    </row>
    <row r="17" spans="1:10" ht="22.9" customHeight="1">
      <c r="A17" s="56"/>
      <c r="B17" s="54" t="s">
        <v>100</v>
      </c>
      <c r="C17" s="54" t="s">
        <v>101</v>
      </c>
      <c r="D17" s="55">
        <v>1043658.76</v>
      </c>
      <c r="E17" s="55">
        <v>1043658.76</v>
      </c>
      <c r="F17" s="55"/>
      <c r="G17" s="55"/>
      <c r="H17" s="55"/>
      <c r="I17" s="55"/>
      <c r="J17" s="59"/>
    </row>
    <row r="18" spans="1:10" ht="22.9" customHeight="1">
      <c r="A18" s="75"/>
      <c r="B18" s="54" t="s">
        <v>102</v>
      </c>
      <c r="C18" s="54" t="s">
        <v>103</v>
      </c>
      <c r="D18" s="55">
        <v>474467</v>
      </c>
      <c r="E18" s="55">
        <v>474467</v>
      </c>
      <c r="F18" s="55"/>
      <c r="G18" s="55"/>
      <c r="H18" s="55"/>
      <c r="I18" s="55"/>
      <c r="J18" s="59"/>
    </row>
    <row r="19" spans="1:10" ht="22.9" customHeight="1">
      <c r="A19" s="75"/>
      <c r="B19" s="54" t="s">
        <v>104</v>
      </c>
      <c r="C19" s="54" t="s">
        <v>105</v>
      </c>
      <c r="D19" s="55">
        <v>547578.4</v>
      </c>
      <c r="E19" s="55">
        <v>547578.4</v>
      </c>
      <c r="F19" s="55"/>
      <c r="G19" s="55"/>
      <c r="H19" s="55"/>
      <c r="I19" s="55"/>
      <c r="J19" s="59"/>
    </row>
    <row r="20" spans="1:10" ht="22.9" customHeight="1">
      <c r="A20" s="75"/>
      <c r="B20" s="54" t="s">
        <v>106</v>
      </c>
      <c r="C20" s="54" t="s">
        <v>107</v>
      </c>
      <c r="D20" s="55">
        <v>21613.360000000001</v>
      </c>
      <c r="E20" s="55">
        <v>21613.360000000001</v>
      </c>
      <c r="F20" s="55"/>
      <c r="G20" s="55"/>
      <c r="H20" s="55"/>
      <c r="I20" s="55"/>
      <c r="J20" s="59"/>
    </row>
    <row r="21" spans="1:10" ht="22.9" customHeight="1">
      <c r="B21" s="54" t="s">
        <v>108</v>
      </c>
      <c r="C21" s="54" t="s">
        <v>109</v>
      </c>
      <c r="D21" s="55">
        <f>+D23</f>
        <v>100021.65</v>
      </c>
      <c r="E21" s="55"/>
      <c r="F21" s="55">
        <f>+F23</f>
        <v>100021.65</v>
      </c>
      <c r="G21" s="55"/>
      <c r="H21" s="55"/>
      <c r="I21" s="55"/>
      <c r="J21" s="59"/>
    </row>
    <row r="22" spans="1:10" ht="22.9" customHeight="1">
      <c r="A22" s="56"/>
      <c r="B22" s="54" t="s">
        <v>110</v>
      </c>
      <c r="C22" s="54" t="s">
        <v>111</v>
      </c>
      <c r="D22" s="55">
        <f>+D23</f>
        <v>100021.65</v>
      </c>
      <c r="E22" s="55"/>
      <c r="F22" s="55">
        <f>+F23</f>
        <v>100021.65</v>
      </c>
      <c r="G22" s="55"/>
      <c r="H22" s="55"/>
      <c r="I22" s="55"/>
      <c r="J22" s="59"/>
    </row>
    <row r="23" spans="1:10" ht="22.9" customHeight="1">
      <c r="A23" s="56"/>
      <c r="B23" s="54" t="s">
        <v>112</v>
      </c>
      <c r="C23" s="54" t="s">
        <v>113</v>
      </c>
      <c r="D23" s="55">
        <v>100021.65</v>
      </c>
      <c r="E23" s="55"/>
      <c r="F23" s="55">
        <v>100021.65</v>
      </c>
      <c r="G23" s="55"/>
      <c r="H23" s="55"/>
      <c r="I23" s="55"/>
      <c r="J23" s="59"/>
    </row>
    <row r="24" spans="1:10" ht="22.9" customHeight="1">
      <c r="B24" s="54" t="s">
        <v>114</v>
      </c>
      <c r="C24" s="54" t="s">
        <v>115</v>
      </c>
      <c r="D24" s="55">
        <v>13656740.76</v>
      </c>
      <c r="E24" s="55">
        <v>8513514.8699999992</v>
      </c>
      <c r="F24" s="55">
        <v>5143225.8899999997</v>
      </c>
      <c r="G24" s="55"/>
      <c r="H24" s="55"/>
      <c r="I24" s="55"/>
      <c r="J24" s="59"/>
    </row>
    <row r="25" spans="1:10" ht="22.9" customHeight="1">
      <c r="A25" s="56"/>
      <c r="B25" s="54" t="s">
        <v>116</v>
      </c>
      <c r="C25" s="54" t="s">
        <v>117</v>
      </c>
      <c r="D25" s="55">
        <v>8513514.8699999992</v>
      </c>
      <c r="E25" s="55">
        <v>8513514.8699999992</v>
      </c>
      <c r="F25" s="55"/>
      <c r="G25" s="55"/>
      <c r="H25" s="55"/>
      <c r="I25" s="55"/>
      <c r="J25" s="59"/>
    </row>
    <row r="26" spans="1:10" ht="22.9" customHeight="1">
      <c r="A26" s="56"/>
      <c r="B26" s="54" t="s">
        <v>118</v>
      </c>
      <c r="C26" s="54" t="s">
        <v>119</v>
      </c>
      <c r="D26" s="55">
        <v>8513514.8699999992</v>
      </c>
      <c r="E26" s="55">
        <v>8513514.8699999992</v>
      </c>
      <c r="F26" s="55"/>
      <c r="G26" s="55"/>
      <c r="H26" s="55"/>
      <c r="I26" s="55"/>
      <c r="J26" s="59"/>
    </row>
    <row r="27" spans="1:10" ht="22.9" customHeight="1">
      <c r="B27" s="54" t="s">
        <v>120</v>
      </c>
      <c r="C27" s="54" t="s">
        <v>121</v>
      </c>
      <c r="D27" s="55">
        <v>177630.89</v>
      </c>
      <c r="E27" s="55"/>
      <c r="F27" s="55">
        <v>177630.89</v>
      </c>
      <c r="G27" s="55"/>
      <c r="H27" s="55"/>
      <c r="I27" s="55"/>
      <c r="J27" s="59"/>
    </row>
    <row r="28" spans="1:10" ht="22.9" customHeight="1">
      <c r="A28" s="75"/>
      <c r="B28" s="54" t="s">
        <v>122</v>
      </c>
      <c r="C28" s="54" t="s">
        <v>123</v>
      </c>
      <c r="D28" s="55">
        <v>34939.49</v>
      </c>
      <c r="E28" s="55"/>
      <c r="F28" s="55">
        <v>34939.49</v>
      </c>
      <c r="G28" s="55"/>
      <c r="H28" s="55"/>
      <c r="I28" s="55"/>
      <c r="J28" s="59"/>
    </row>
    <row r="29" spans="1:10" ht="22.9" customHeight="1">
      <c r="A29" s="75"/>
      <c r="B29" s="54" t="s">
        <v>124</v>
      </c>
      <c r="C29" s="54" t="s">
        <v>125</v>
      </c>
      <c r="D29" s="55">
        <v>142691.4</v>
      </c>
      <c r="E29" s="55"/>
      <c r="F29" s="55">
        <v>142691.4</v>
      </c>
      <c r="G29" s="55"/>
      <c r="H29" s="55"/>
      <c r="I29" s="55"/>
      <c r="J29" s="59"/>
    </row>
    <row r="30" spans="1:10" ht="22.9" customHeight="1">
      <c r="B30" s="54" t="s">
        <v>126</v>
      </c>
      <c r="C30" s="54" t="s">
        <v>127</v>
      </c>
      <c r="D30" s="55">
        <v>4965595</v>
      </c>
      <c r="E30" s="55"/>
      <c r="F30" s="55">
        <v>4965595</v>
      </c>
      <c r="G30" s="55"/>
      <c r="H30" s="55"/>
      <c r="I30" s="55"/>
      <c r="J30" s="59"/>
    </row>
    <row r="31" spans="1:10" ht="22.9" customHeight="1">
      <c r="A31" s="56"/>
      <c r="B31" s="54" t="s">
        <v>128</v>
      </c>
      <c r="C31" s="54" t="s">
        <v>129</v>
      </c>
      <c r="D31" s="55">
        <v>4965595</v>
      </c>
      <c r="E31" s="55"/>
      <c r="F31" s="55">
        <v>4965595</v>
      </c>
      <c r="G31" s="55"/>
      <c r="H31" s="55"/>
      <c r="I31" s="55"/>
      <c r="J31" s="59"/>
    </row>
    <row r="32" spans="1:10" ht="22.9" customHeight="1">
      <c r="B32" s="54" t="s">
        <v>130</v>
      </c>
      <c r="C32" s="54" t="s">
        <v>131</v>
      </c>
      <c r="D32" s="55">
        <v>539681</v>
      </c>
      <c r="E32" s="55"/>
      <c r="F32" s="55">
        <v>539681</v>
      </c>
      <c r="G32" s="55"/>
      <c r="H32" s="55"/>
      <c r="I32" s="55"/>
      <c r="J32" s="59"/>
    </row>
    <row r="33" spans="1:10" ht="22.9" customHeight="1">
      <c r="A33" s="56"/>
      <c r="B33" s="54" t="s">
        <v>132</v>
      </c>
      <c r="C33" s="54" t="s">
        <v>133</v>
      </c>
      <c r="D33" s="55">
        <v>539681</v>
      </c>
      <c r="E33" s="55"/>
      <c r="F33" s="55">
        <v>539681</v>
      </c>
      <c r="G33" s="55"/>
      <c r="H33" s="55"/>
      <c r="I33" s="55"/>
      <c r="J33" s="59"/>
    </row>
    <row r="34" spans="1:10" ht="22.9" customHeight="1">
      <c r="A34" s="56"/>
      <c r="B34" s="54" t="s">
        <v>134</v>
      </c>
      <c r="C34" s="54" t="s">
        <v>135</v>
      </c>
      <c r="D34" s="55">
        <v>539681</v>
      </c>
      <c r="E34" s="55"/>
      <c r="F34" s="55">
        <v>539681</v>
      </c>
      <c r="G34" s="55"/>
      <c r="H34" s="55"/>
      <c r="I34" s="55"/>
      <c r="J34" s="59"/>
    </row>
    <row r="35" spans="1:10" ht="22.9" customHeight="1">
      <c r="B35" s="54" t="s">
        <v>136</v>
      </c>
      <c r="C35" s="54" t="s">
        <v>137</v>
      </c>
      <c r="D35" s="55">
        <v>928470.48</v>
      </c>
      <c r="E35" s="55">
        <v>928470.48</v>
      </c>
      <c r="F35" s="55"/>
      <c r="G35" s="55"/>
      <c r="H35" s="55"/>
      <c r="I35" s="55"/>
      <c r="J35" s="59"/>
    </row>
    <row r="36" spans="1:10" ht="22.9" customHeight="1">
      <c r="A36" s="56"/>
      <c r="B36" s="54" t="s">
        <v>138</v>
      </c>
      <c r="C36" s="54" t="s">
        <v>139</v>
      </c>
      <c r="D36" s="55">
        <v>928470.48</v>
      </c>
      <c r="E36" s="55">
        <v>928470.48</v>
      </c>
      <c r="F36" s="55"/>
      <c r="G36" s="55"/>
      <c r="H36" s="55"/>
      <c r="I36" s="55"/>
      <c r="J36" s="59"/>
    </row>
    <row r="37" spans="1:10" ht="22.9" customHeight="1">
      <c r="A37" s="56"/>
      <c r="B37" s="54" t="s">
        <v>140</v>
      </c>
      <c r="C37" s="54" t="s">
        <v>141</v>
      </c>
      <c r="D37" s="55">
        <v>928470.48</v>
      </c>
      <c r="E37" s="55">
        <v>928470.48</v>
      </c>
      <c r="F37" s="55"/>
      <c r="G37" s="55"/>
      <c r="H37" s="55"/>
      <c r="I37" s="55"/>
      <c r="J37" s="59"/>
    </row>
    <row r="38" spans="1:10" ht="22.9" customHeight="1">
      <c r="A38" s="47"/>
      <c r="B38" s="26"/>
      <c r="C38" s="57" t="s">
        <v>69</v>
      </c>
      <c r="D38" s="27">
        <f>+D7+D11+D16+D21+D24+D32+D35</f>
        <v>28209323.039999999</v>
      </c>
      <c r="E38" s="27">
        <f t="shared" ref="E38:F38" si="0">+E7+E11+E16+E21+E24+E32+E35</f>
        <v>21073241.5</v>
      </c>
      <c r="F38" s="27">
        <f t="shared" si="0"/>
        <v>7136081.54</v>
      </c>
      <c r="G38" s="27"/>
      <c r="H38" s="27"/>
      <c r="I38" s="27"/>
      <c r="J38" s="43"/>
    </row>
    <row r="39" spans="1:10" ht="9.75" customHeight="1">
      <c r="A39" s="58"/>
      <c r="B39" s="51"/>
      <c r="C39" s="51"/>
      <c r="D39" s="51"/>
      <c r="E39" s="51"/>
      <c r="F39" s="51"/>
      <c r="G39" s="51"/>
      <c r="H39" s="22"/>
      <c r="I39" s="22"/>
      <c r="J39" s="51"/>
    </row>
  </sheetData>
  <mergeCells count="13">
    <mergeCell ref="B2:I2"/>
    <mergeCell ref="B3:C3"/>
    <mergeCell ref="F4:I4"/>
    <mergeCell ref="G5:I5"/>
    <mergeCell ref="A9:A10"/>
    <mergeCell ref="D4:D6"/>
    <mergeCell ref="E4:E6"/>
    <mergeCell ref="F5:F6"/>
    <mergeCell ref="A13:A15"/>
    <mergeCell ref="A18:A20"/>
    <mergeCell ref="A28:A29"/>
    <mergeCell ref="B4:B6"/>
    <mergeCell ref="C4:C6"/>
  </mergeCells>
  <phoneticPr fontId="19" type="noConversion"/>
  <pageMargins left="0.75" right="0.75" top="0.26874999999999999" bottom="0.26874999999999999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6"/>
  <sheetViews>
    <sheetView workbookViewId="0">
      <selection activeCell="C56" sqref="C56"/>
    </sheetView>
  </sheetViews>
  <sheetFormatPr defaultColWidth="10" defaultRowHeight="13.5"/>
  <cols>
    <col min="1" max="1" width="1.5" customWidth="1"/>
    <col min="2" max="2" width="33.375" customWidth="1"/>
    <col min="3" max="3" width="17.5" customWidth="1"/>
    <col min="4" max="4" width="33.375" customWidth="1"/>
    <col min="5" max="5" width="17.5" customWidth="1"/>
    <col min="6" max="6" width="1.5" customWidth="1"/>
    <col min="7" max="8" width="9.75" customWidth="1"/>
  </cols>
  <sheetData>
    <row r="1" spans="1:6" ht="16.350000000000001" customHeight="1">
      <c r="A1" s="41"/>
      <c r="B1" s="42" t="s">
        <v>142</v>
      </c>
      <c r="C1" s="41"/>
      <c r="D1" s="41"/>
      <c r="E1" s="41"/>
      <c r="F1" s="43"/>
    </row>
    <row r="2" spans="1:6" ht="22.9" customHeight="1">
      <c r="A2" s="41"/>
      <c r="B2" s="65" t="s">
        <v>143</v>
      </c>
      <c r="C2" s="65"/>
      <c r="D2" s="65"/>
      <c r="E2" s="65"/>
      <c r="F2" s="43"/>
    </row>
    <row r="3" spans="1:6" ht="19.5" customHeight="1">
      <c r="A3" s="44"/>
      <c r="B3" s="66" t="s">
        <v>2</v>
      </c>
      <c r="C3" s="66"/>
      <c r="D3" s="44"/>
      <c r="E3" s="45" t="s">
        <v>3</v>
      </c>
      <c r="F3" s="46"/>
    </row>
    <row r="4" spans="1:6" ht="24.4" customHeight="1">
      <c r="A4" s="47"/>
      <c r="B4" s="68" t="s">
        <v>4</v>
      </c>
      <c r="C4" s="68"/>
      <c r="D4" s="68" t="s">
        <v>5</v>
      </c>
      <c r="E4" s="68"/>
      <c r="F4" s="43"/>
    </row>
    <row r="5" spans="1:6" ht="24.4" customHeight="1">
      <c r="A5" s="47"/>
      <c r="B5" s="48" t="s">
        <v>6</v>
      </c>
      <c r="C5" s="48" t="s">
        <v>7</v>
      </c>
      <c r="D5" s="48" t="s">
        <v>6</v>
      </c>
      <c r="E5" s="48" t="s">
        <v>7</v>
      </c>
      <c r="F5" s="43"/>
    </row>
    <row r="6" spans="1:6" ht="22.9" customHeight="1">
      <c r="A6" s="47"/>
      <c r="B6" s="49" t="s">
        <v>144</v>
      </c>
      <c r="C6" s="40">
        <f>+C7</f>
        <v>26771608.5</v>
      </c>
      <c r="D6" s="49" t="s">
        <v>145</v>
      </c>
      <c r="E6" s="40">
        <f>SUM(E7:E34)</f>
        <v>28209323.039999999</v>
      </c>
      <c r="F6" s="43"/>
    </row>
    <row r="7" spans="1:6" ht="22.9" customHeight="1">
      <c r="A7" s="64"/>
      <c r="B7" s="49" t="s">
        <v>146</v>
      </c>
      <c r="C7" s="40">
        <v>26771608.5</v>
      </c>
      <c r="D7" s="49" t="s">
        <v>147</v>
      </c>
      <c r="E7" s="40">
        <v>8417681.4299999997</v>
      </c>
      <c r="F7" s="43"/>
    </row>
    <row r="8" spans="1:6" ht="22.9" customHeight="1">
      <c r="A8" s="64"/>
      <c r="B8" s="49" t="s">
        <v>148</v>
      </c>
      <c r="C8" s="40">
        <v>0</v>
      </c>
      <c r="D8" s="49" t="s">
        <v>149</v>
      </c>
      <c r="E8" s="40"/>
      <c r="F8" s="43"/>
    </row>
    <row r="9" spans="1:6" ht="22.9" customHeight="1">
      <c r="A9" s="64"/>
      <c r="B9" s="49" t="s">
        <v>150</v>
      </c>
      <c r="C9" s="40"/>
      <c r="D9" s="49" t="s">
        <v>151</v>
      </c>
      <c r="E9" s="40"/>
      <c r="F9" s="43"/>
    </row>
    <row r="10" spans="1:6" ht="22.9" customHeight="1">
      <c r="A10" s="64"/>
      <c r="B10" s="49" t="s">
        <v>26</v>
      </c>
      <c r="C10" s="40"/>
      <c r="D10" s="49" t="s">
        <v>152</v>
      </c>
      <c r="E10" s="40"/>
      <c r="F10" s="43"/>
    </row>
    <row r="11" spans="1:6" ht="22.9" customHeight="1">
      <c r="A11" s="64"/>
      <c r="B11" s="49" t="s">
        <v>26</v>
      </c>
      <c r="C11" s="40"/>
      <c r="D11" s="49" t="s">
        <v>153</v>
      </c>
      <c r="E11" s="40"/>
      <c r="F11" s="43"/>
    </row>
    <row r="12" spans="1:6" ht="22.9" customHeight="1">
      <c r="A12" s="64"/>
      <c r="B12" s="49" t="s">
        <v>26</v>
      </c>
      <c r="C12" s="40"/>
      <c r="D12" s="49" t="s">
        <v>154</v>
      </c>
      <c r="E12" s="40"/>
      <c r="F12" s="43"/>
    </row>
    <row r="13" spans="1:6" ht="22.9" customHeight="1">
      <c r="A13" s="64"/>
      <c r="B13" s="49" t="s">
        <v>26</v>
      </c>
      <c r="C13" s="40"/>
      <c r="D13" s="49" t="s">
        <v>155</v>
      </c>
      <c r="E13" s="40"/>
      <c r="F13" s="43"/>
    </row>
    <row r="14" spans="1:6" ht="22.9" customHeight="1">
      <c r="A14" s="64"/>
      <c r="B14" s="49" t="s">
        <v>26</v>
      </c>
      <c r="C14" s="40"/>
      <c r="D14" s="49" t="s">
        <v>156</v>
      </c>
      <c r="E14" s="40">
        <v>3523068.96</v>
      </c>
      <c r="F14" s="43"/>
    </row>
    <row r="15" spans="1:6" ht="22.9" customHeight="1">
      <c r="A15" s="64"/>
      <c r="B15" s="49" t="s">
        <v>26</v>
      </c>
      <c r="C15" s="40"/>
      <c r="D15" s="49" t="s">
        <v>157</v>
      </c>
      <c r="E15" s="40"/>
      <c r="F15" s="43"/>
    </row>
    <row r="16" spans="1:6" ht="22.9" customHeight="1">
      <c r="A16" s="64"/>
      <c r="B16" s="49" t="s">
        <v>26</v>
      </c>
      <c r="C16" s="40"/>
      <c r="D16" s="49" t="s">
        <v>158</v>
      </c>
      <c r="E16" s="40">
        <v>1043658.76</v>
      </c>
      <c r="F16" s="43"/>
    </row>
    <row r="17" spans="1:6" ht="22.9" customHeight="1">
      <c r="A17" s="64"/>
      <c r="B17" s="49" t="s">
        <v>26</v>
      </c>
      <c r="C17" s="40"/>
      <c r="D17" s="49" t="s">
        <v>159</v>
      </c>
      <c r="E17" s="40"/>
      <c r="F17" s="43"/>
    </row>
    <row r="18" spans="1:6" ht="22.9" customHeight="1">
      <c r="A18" s="64"/>
      <c r="B18" s="49" t="s">
        <v>26</v>
      </c>
      <c r="C18" s="40"/>
      <c r="D18" s="49" t="s">
        <v>160</v>
      </c>
      <c r="E18" s="40">
        <f>674921.65-574900</f>
        <v>100021.65</v>
      </c>
      <c r="F18" s="43"/>
    </row>
    <row r="19" spans="1:6" ht="22.9" customHeight="1">
      <c r="A19" s="64"/>
      <c r="B19" s="49" t="s">
        <v>26</v>
      </c>
      <c r="C19" s="40"/>
      <c r="D19" s="49" t="s">
        <v>161</v>
      </c>
      <c r="E19" s="40">
        <v>13656740.76</v>
      </c>
      <c r="F19" s="43"/>
    </row>
    <row r="20" spans="1:6" ht="22.9" customHeight="1">
      <c r="A20" s="64"/>
      <c r="B20" s="49" t="s">
        <v>26</v>
      </c>
      <c r="C20" s="40"/>
      <c r="D20" s="49" t="s">
        <v>162</v>
      </c>
      <c r="E20" s="40">
        <v>539681</v>
      </c>
      <c r="F20" s="43"/>
    </row>
    <row r="21" spans="1:6" ht="22.9" customHeight="1">
      <c r="A21" s="64"/>
      <c r="B21" s="49" t="s">
        <v>26</v>
      </c>
      <c r="C21" s="40"/>
      <c r="D21" s="49" t="s">
        <v>163</v>
      </c>
      <c r="E21" s="40"/>
      <c r="F21" s="43"/>
    </row>
    <row r="22" spans="1:6" ht="22.9" customHeight="1">
      <c r="A22" s="64"/>
      <c r="B22" s="49" t="s">
        <v>26</v>
      </c>
      <c r="C22" s="40"/>
      <c r="D22" s="49" t="s">
        <v>164</v>
      </c>
      <c r="E22" s="40"/>
      <c r="F22" s="43"/>
    </row>
    <row r="23" spans="1:6" ht="22.9" customHeight="1">
      <c r="A23" s="64"/>
      <c r="B23" s="49" t="s">
        <v>26</v>
      </c>
      <c r="C23" s="40"/>
      <c r="D23" s="49" t="s">
        <v>165</v>
      </c>
      <c r="E23" s="40"/>
      <c r="F23" s="43"/>
    </row>
    <row r="24" spans="1:6" ht="22.9" customHeight="1">
      <c r="A24" s="64"/>
      <c r="B24" s="49" t="s">
        <v>26</v>
      </c>
      <c r="C24" s="40"/>
      <c r="D24" s="49" t="s">
        <v>166</v>
      </c>
      <c r="E24" s="40"/>
      <c r="F24" s="43"/>
    </row>
    <row r="25" spans="1:6" ht="22.9" customHeight="1">
      <c r="A25" s="64"/>
      <c r="B25" s="49" t="s">
        <v>26</v>
      </c>
      <c r="C25" s="40"/>
      <c r="D25" s="49" t="s">
        <v>167</v>
      </c>
      <c r="E25" s="40"/>
      <c r="F25" s="43"/>
    </row>
    <row r="26" spans="1:6" ht="22.9" customHeight="1">
      <c r="A26" s="64"/>
      <c r="B26" s="49" t="s">
        <v>26</v>
      </c>
      <c r="C26" s="40"/>
      <c r="D26" s="49" t="s">
        <v>168</v>
      </c>
      <c r="E26" s="40">
        <v>928470.48</v>
      </c>
      <c r="F26" s="43"/>
    </row>
    <row r="27" spans="1:6" ht="22.9" customHeight="1">
      <c r="A27" s="64"/>
      <c r="B27" s="49" t="s">
        <v>26</v>
      </c>
      <c r="C27" s="40"/>
      <c r="D27" s="49" t="s">
        <v>169</v>
      </c>
      <c r="E27" s="40"/>
      <c r="F27" s="43"/>
    </row>
    <row r="28" spans="1:6" ht="22.9" customHeight="1">
      <c r="A28" s="64"/>
      <c r="B28" s="49" t="s">
        <v>26</v>
      </c>
      <c r="C28" s="40"/>
      <c r="D28" s="49" t="s">
        <v>170</v>
      </c>
      <c r="E28" s="40"/>
      <c r="F28" s="43"/>
    </row>
    <row r="29" spans="1:6" ht="22.9" customHeight="1">
      <c r="A29" s="64"/>
      <c r="B29" s="49" t="s">
        <v>26</v>
      </c>
      <c r="C29" s="40"/>
      <c r="D29" s="49" t="s">
        <v>171</v>
      </c>
      <c r="E29" s="40"/>
      <c r="F29" s="43"/>
    </row>
    <row r="30" spans="1:6" ht="22.9" customHeight="1">
      <c r="A30" s="64"/>
      <c r="B30" s="49" t="s">
        <v>26</v>
      </c>
      <c r="C30" s="40"/>
      <c r="D30" s="49" t="s">
        <v>172</v>
      </c>
      <c r="E30" s="40"/>
      <c r="F30" s="43"/>
    </row>
    <row r="31" spans="1:6" ht="22.9" customHeight="1">
      <c r="A31" s="64"/>
      <c r="B31" s="49" t="s">
        <v>26</v>
      </c>
      <c r="C31" s="40"/>
      <c r="D31" s="49" t="s">
        <v>173</v>
      </c>
      <c r="E31" s="40"/>
      <c r="F31" s="43"/>
    </row>
    <row r="32" spans="1:6" ht="22.9" customHeight="1">
      <c r="A32" s="64"/>
      <c r="B32" s="49" t="s">
        <v>26</v>
      </c>
      <c r="C32" s="40"/>
      <c r="D32" s="49" t="s">
        <v>174</v>
      </c>
      <c r="E32" s="40"/>
      <c r="F32" s="43"/>
    </row>
    <row r="33" spans="1:6" ht="22.9" customHeight="1">
      <c r="A33" s="64"/>
      <c r="B33" s="49" t="s">
        <v>26</v>
      </c>
      <c r="C33" s="40"/>
      <c r="D33" s="49" t="s">
        <v>175</v>
      </c>
      <c r="E33" s="40"/>
      <c r="F33" s="43"/>
    </row>
    <row r="34" spans="1:6" ht="22.9" customHeight="1">
      <c r="A34" s="64"/>
      <c r="B34" s="49" t="s">
        <v>26</v>
      </c>
      <c r="C34" s="40"/>
      <c r="D34" s="49" t="s">
        <v>176</v>
      </c>
      <c r="E34" s="40"/>
      <c r="F34" s="43"/>
    </row>
    <row r="35" spans="1:6" ht="22.9" customHeight="1">
      <c r="A35" s="47"/>
      <c r="B35" s="49" t="s">
        <v>177</v>
      </c>
      <c r="C35" s="40">
        <v>1437714.54</v>
      </c>
      <c r="D35" s="49" t="s">
        <v>178</v>
      </c>
      <c r="E35" s="40"/>
      <c r="F35" s="43"/>
    </row>
    <row r="36" spans="1:6" ht="22.9" customHeight="1">
      <c r="A36" s="64"/>
      <c r="B36" s="49" t="s">
        <v>179</v>
      </c>
      <c r="C36" s="40"/>
      <c r="D36" s="49" t="s">
        <v>26</v>
      </c>
      <c r="E36" s="40"/>
      <c r="F36" s="43"/>
    </row>
    <row r="37" spans="1:6" ht="22.9" customHeight="1">
      <c r="A37" s="64"/>
      <c r="B37" s="49" t="s">
        <v>180</v>
      </c>
      <c r="C37" s="40"/>
      <c r="D37" s="49" t="s">
        <v>26</v>
      </c>
      <c r="E37" s="40"/>
      <c r="F37" s="43"/>
    </row>
    <row r="38" spans="1:6" ht="22.9" customHeight="1">
      <c r="A38" s="64"/>
      <c r="B38" s="49" t="s">
        <v>181</v>
      </c>
      <c r="C38" s="40"/>
      <c r="D38" s="49" t="s">
        <v>26</v>
      </c>
      <c r="E38" s="40"/>
      <c r="F38" s="43"/>
    </row>
    <row r="39" spans="1:6" ht="22.9" customHeight="1">
      <c r="A39" s="64"/>
      <c r="B39" s="49" t="s">
        <v>182</v>
      </c>
      <c r="C39" s="40">
        <v>1337692.8899999999</v>
      </c>
      <c r="D39" s="49" t="s">
        <v>26</v>
      </c>
      <c r="E39" s="40"/>
      <c r="F39" s="43"/>
    </row>
    <row r="40" spans="1:6" ht="22.9" customHeight="1">
      <c r="A40" s="64"/>
      <c r="B40" s="49" t="s">
        <v>183</v>
      </c>
      <c r="C40" s="40"/>
      <c r="D40" s="49" t="s">
        <v>26</v>
      </c>
      <c r="E40" s="40"/>
      <c r="F40" s="43"/>
    </row>
    <row r="41" spans="1:6" ht="22.9" customHeight="1">
      <c r="A41" s="64"/>
      <c r="B41" s="49" t="s">
        <v>184</v>
      </c>
      <c r="C41" s="40"/>
      <c r="D41" s="49" t="s">
        <v>26</v>
      </c>
      <c r="E41" s="40"/>
      <c r="F41" s="43"/>
    </row>
    <row r="42" spans="1:6" ht="22.9" customHeight="1">
      <c r="A42" s="64"/>
      <c r="B42" s="49" t="s">
        <v>185</v>
      </c>
      <c r="C42" s="40"/>
      <c r="D42" s="49" t="s">
        <v>26</v>
      </c>
      <c r="E42" s="40"/>
      <c r="F42" s="43"/>
    </row>
    <row r="43" spans="1:6" ht="22.9" customHeight="1">
      <c r="A43" s="64"/>
      <c r="B43" s="49" t="s">
        <v>186</v>
      </c>
      <c r="C43" s="40"/>
      <c r="D43" s="49" t="s">
        <v>26</v>
      </c>
      <c r="E43" s="40"/>
      <c r="F43" s="43"/>
    </row>
    <row r="44" spans="1:6" ht="22.9" customHeight="1">
      <c r="A44" s="64"/>
      <c r="B44" s="49" t="s">
        <v>187</v>
      </c>
      <c r="C44" s="40"/>
      <c r="D44" s="49" t="s">
        <v>26</v>
      </c>
      <c r="E44" s="40"/>
      <c r="F44" s="43"/>
    </row>
    <row r="45" spans="1:6" ht="22.9" customHeight="1">
      <c r="A45" s="64"/>
      <c r="B45" s="49" t="s">
        <v>188</v>
      </c>
      <c r="C45" s="40"/>
      <c r="D45" s="49" t="s">
        <v>26</v>
      </c>
      <c r="E45" s="40"/>
      <c r="F45" s="43"/>
    </row>
    <row r="46" spans="1:6" ht="22.9" customHeight="1">
      <c r="A46" s="64"/>
      <c r="B46" s="49" t="s">
        <v>189</v>
      </c>
      <c r="C46" s="40"/>
      <c r="D46" s="49" t="s">
        <v>26</v>
      </c>
      <c r="E46" s="40"/>
      <c r="F46" s="43"/>
    </row>
    <row r="47" spans="1:6" ht="22.9" customHeight="1">
      <c r="A47" s="64"/>
      <c r="B47" s="49" t="s">
        <v>190</v>
      </c>
      <c r="C47" s="40"/>
      <c r="D47" s="49" t="s">
        <v>26</v>
      </c>
      <c r="E47" s="40"/>
      <c r="F47" s="43"/>
    </row>
    <row r="48" spans="1:6" ht="22.9" customHeight="1">
      <c r="A48" s="64"/>
      <c r="B48" s="49" t="s">
        <v>191</v>
      </c>
      <c r="C48" s="40"/>
      <c r="D48" s="49" t="s">
        <v>26</v>
      </c>
      <c r="E48" s="40"/>
      <c r="F48" s="43"/>
    </row>
    <row r="49" spans="1:6" ht="22.9" customHeight="1">
      <c r="A49" s="64"/>
      <c r="B49" s="49" t="s">
        <v>192</v>
      </c>
      <c r="C49" s="40"/>
      <c r="D49" s="49" t="s">
        <v>26</v>
      </c>
      <c r="E49" s="40"/>
      <c r="F49" s="43"/>
    </row>
    <row r="50" spans="1:6" ht="22.9" customHeight="1">
      <c r="A50" s="64"/>
      <c r="B50" s="49" t="s">
        <v>193</v>
      </c>
      <c r="C50" s="40"/>
      <c r="D50" s="49" t="s">
        <v>26</v>
      </c>
      <c r="E50" s="40"/>
      <c r="F50" s="43"/>
    </row>
    <row r="51" spans="1:6" ht="22.9" customHeight="1">
      <c r="A51" s="64"/>
      <c r="B51" s="49" t="s">
        <v>194</v>
      </c>
      <c r="C51" s="40">
        <v>100021.65</v>
      </c>
      <c r="D51" s="49" t="s">
        <v>26</v>
      </c>
      <c r="E51" s="40"/>
      <c r="F51" s="43"/>
    </row>
    <row r="52" spans="1:6" ht="22.9" customHeight="1">
      <c r="A52" s="64"/>
      <c r="B52" s="49" t="s">
        <v>195</v>
      </c>
      <c r="C52" s="40"/>
      <c r="D52" s="49" t="s">
        <v>26</v>
      </c>
      <c r="E52" s="40"/>
      <c r="F52" s="43"/>
    </row>
    <row r="53" spans="1:6" ht="22.9" customHeight="1">
      <c r="A53" s="64"/>
      <c r="B53" s="49" t="s">
        <v>196</v>
      </c>
      <c r="C53" s="40"/>
      <c r="D53" s="49" t="s">
        <v>26</v>
      </c>
      <c r="E53" s="40"/>
      <c r="F53" s="43"/>
    </row>
    <row r="54" spans="1:6" ht="22.9" customHeight="1">
      <c r="A54" s="64"/>
      <c r="B54" s="49" t="s">
        <v>197</v>
      </c>
      <c r="C54" s="40"/>
      <c r="D54" s="49" t="s">
        <v>26</v>
      </c>
      <c r="E54" s="40"/>
      <c r="F54" s="43"/>
    </row>
    <row r="55" spans="1:6" ht="22.9" customHeight="1">
      <c r="A55" s="47"/>
      <c r="B55" s="50" t="s">
        <v>50</v>
      </c>
      <c r="C55" s="38">
        <f>+C35+C6</f>
        <v>28209323.039999999</v>
      </c>
      <c r="D55" s="50" t="s">
        <v>51</v>
      </c>
      <c r="E55" s="38">
        <f>SUM(E7:E54)</f>
        <v>28209323.039999999</v>
      </c>
      <c r="F55" s="43"/>
    </row>
    <row r="56" spans="1:6" ht="9.75" customHeight="1">
      <c r="A56" s="51"/>
      <c r="B56" s="51"/>
      <c r="C56" s="51"/>
      <c r="D56" s="51"/>
      <c r="E56" s="51"/>
      <c r="F56" s="52"/>
    </row>
  </sheetData>
  <mergeCells count="6">
    <mergeCell ref="A36:A54"/>
    <mergeCell ref="B2:E2"/>
    <mergeCell ref="B3:C3"/>
    <mergeCell ref="B4:C4"/>
    <mergeCell ref="D4:E4"/>
    <mergeCell ref="A7:A34"/>
  </mergeCells>
  <phoneticPr fontId="19" type="noConversion"/>
  <pageMargins left="0.75" right="0.75" top="0.26874999999999999" bottom="0.26874999999999999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5"/>
  <sheetViews>
    <sheetView topLeftCell="A16" workbookViewId="0">
      <selection activeCell="H7" sqref="H7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6" width="17.5" customWidth="1"/>
    <col min="7" max="8" width="16.375" customWidth="1"/>
    <col min="9" max="9" width="1.5" customWidth="1"/>
    <col min="10" max="11" width="9.75" customWidth="1"/>
  </cols>
  <sheetData>
    <row r="1" spans="1:9" ht="16.350000000000001" customHeight="1">
      <c r="A1" s="19"/>
      <c r="B1" s="20" t="s">
        <v>198</v>
      </c>
      <c r="C1" s="19"/>
      <c r="D1" s="19"/>
      <c r="E1" s="19"/>
      <c r="F1" s="19"/>
      <c r="G1" s="19" t="s">
        <v>199</v>
      </c>
      <c r="H1" s="19"/>
      <c r="I1" s="34"/>
    </row>
    <row r="2" spans="1:9" ht="22.9" customHeight="1">
      <c r="A2" s="19"/>
      <c r="B2" s="65" t="s">
        <v>200</v>
      </c>
      <c r="C2" s="65"/>
      <c r="D2" s="65"/>
      <c r="E2" s="65"/>
      <c r="F2" s="65"/>
      <c r="G2" s="65"/>
      <c r="H2" s="65"/>
      <c r="I2" s="34"/>
    </row>
    <row r="3" spans="1:9" ht="19.5" customHeight="1">
      <c r="A3" s="21"/>
      <c r="B3" s="78" t="s">
        <v>2</v>
      </c>
      <c r="C3" s="78"/>
      <c r="D3" s="21"/>
      <c r="E3" s="21"/>
      <c r="F3" s="21"/>
      <c r="G3" s="21"/>
      <c r="H3" s="36" t="s">
        <v>3</v>
      </c>
      <c r="I3" s="37"/>
    </row>
    <row r="4" spans="1:9" ht="24.4" customHeight="1">
      <c r="A4" s="23"/>
      <c r="B4" s="70" t="s">
        <v>72</v>
      </c>
      <c r="C4" s="70" t="s">
        <v>73</v>
      </c>
      <c r="D4" s="70" t="s">
        <v>56</v>
      </c>
      <c r="E4" s="70" t="s">
        <v>74</v>
      </c>
      <c r="F4" s="70"/>
      <c r="G4" s="70"/>
      <c r="H4" s="70" t="s">
        <v>75</v>
      </c>
      <c r="I4" s="34"/>
    </row>
    <row r="5" spans="1:9" ht="24.4" customHeight="1">
      <c r="A5" s="23"/>
      <c r="B5" s="70"/>
      <c r="C5" s="70"/>
      <c r="D5" s="70"/>
      <c r="E5" s="24" t="s">
        <v>59</v>
      </c>
      <c r="F5" s="24" t="s">
        <v>201</v>
      </c>
      <c r="G5" s="24" t="s">
        <v>202</v>
      </c>
      <c r="H5" s="70"/>
      <c r="I5" s="34"/>
    </row>
    <row r="6" spans="1:9" ht="22.9" customHeight="1">
      <c r="A6" s="79"/>
      <c r="B6" s="25" t="s">
        <v>80</v>
      </c>
      <c r="C6" s="26" t="s">
        <v>203</v>
      </c>
      <c r="D6" s="40">
        <v>8417681.4299999997</v>
      </c>
      <c r="E6" s="40">
        <v>7064528.4299999997</v>
      </c>
      <c r="F6" s="40">
        <v>5193110</v>
      </c>
      <c r="G6" s="40">
        <v>1871418.43</v>
      </c>
      <c r="H6" s="40">
        <v>1353153</v>
      </c>
      <c r="I6" s="34"/>
    </row>
    <row r="7" spans="1:9" ht="22.9" customHeight="1">
      <c r="A7" s="79"/>
      <c r="B7" s="25" t="s">
        <v>82</v>
      </c>
      <c r="C7" s="26" t="s">
        <v>204</v>
      </c>
      <c r="D7" s="40">
        <v>8417681.4299999997</v>
      </c>
      <c r="E7" s="40">
        <v>7064528.4299999997</v>
      </c>
      <c r="F7" s="40">
        <v>5193110</v>
      </c>
      <c r="G7" s="40">
        <v>1871418.43</v>
      </c>
      <c r="H7" s="40">
        <v>1353153</v>
      </c>
      <c r="I7" s="34"/>
    </row>
    <row r="8" spans="1:9" ht="22.9" customHeight="1">
      <c r="A8" s="79"/>
      <c r="B8" s="25" t="s">
        <v>84</v>
      </c>
      <c r="C8" s="26" t="s">
        <v>205</v>
      </c>
      <c r="D8" s="40">
        <v>7797300.4299999997</v>
      </c>
      <c r="E8" s="40">
        <v>7064528.4299999997</v>
      </c>
      <c r="F8" s="40">
        <v>5193110</v>
      </c>
      <c r="G8" s="40">
        <v>1871418.43</v>
      </c>
      <c r="H8" s="40">
        <v>732772</v>
      </c>
      <c r="I8" s="34"/>
    </row>
    <row r="9" spans="1:9" ht="22.9" customHeight="1">
      <c r="A9" s="79"/>
      <c r="B9" s="25" t="s">
        <v>86</v>
      </c>
      <c r="C9" s="26" t="s">
        <v>206</v>
      </c>
      <c r="D9" s="40">
        <v>620381</v>
      </c>
      <c r="E9" s="40"/>
      <c r="F9" s="40"/>
      <c r="G9" s="40"/>
      <c r="H9" s="40">
        <v>620381</v>
      </c>
      <c r="I9" s="34"/>
    </row>
    <row r="10" spans="1:9" ht="22.9" customHeight="1">
      <c r="A10" s="79"/>
      <c r="B10" s="25" t="s">
        <v>88</v>
      </c>
      <c r="C10" s="26" t="s">
        <v>207</v>
      </c>
      <c r="D10" s="40">
        <v>3523068.96</v>
      </c>
      <c r="E10" s="40">
        <v>3523068.96</v>
      </c>
      <c r="F10" s="40">
        <v>3523068.96</v>
      </c>
      <c r="G10" s="40"/>
      <c r="H10" s="40"/>
      <c r="I10" s="34"/>
    </row>
    <row r="11" spans="1:9" ht="22.9" customHeight="1">
      <c r="A11" s="79"/>
      <c r="B11" s="25" t="s">
        <v>90</v>
      </c>
      <c r="C11" s="26" t="s">
        <v>208</v>
      </c>
      <c r="D11" s="40">
        <v>3523068.96</v>
      </c>
      <c r="E11" s="40">
        <v>3523068.96</v>
      </c>
      <c r="F11" s="40">
        <v>3523068.96</v>
      </c>
      <c r="G11" s="40"/>
      <c r="H11" s="40"/>
      <c r="I11" s="34"/>
    </row>
    <row r="12" spans="1:9" ht="22.9" customHeight="1">
      <c r="A12" s="79"/>
      <c r="B12" s="25" t="s">
        <v>92</v>
      </c>
      <c r="C12" s="26" t="s">
        <v>209</v>
      </c>
      <c r="D12" s="40">
        <v>1152712.6399999999</v>
      </c>
      <c r="E12" s="40">
        <v>1152712.6399999999</v>
      </c>
      <c r="F12" s="40">
        <v>1152712.6399999999</v>
      </c>
      <c r="G12" s="40"/>
      <c r="H12" s="40"/>
      <c r="I12" s="34"/>
    </row>
    <row r="13" spans="1:9" ht="22.9" customHeight="1">
      <c r="A13" s="79"/>
      <c r="B13" s="25" t="s">
        <v>94</v>
      </c>
      <c r="C13" s="26" t="s">
        <v>210</v>
      </c>
      <c r="D13" s="40">
        <v>576356.31999999995</v>
      </c>
      <c r="E13" s="40">
        <v>576356.31999999995</v>
      </c>
      <c r="F13" s="40">
        <v>576356.31999999995</v>
      </c>
      <c r="G13" s="40"/>
      <c r="H13" s="40"/>
      <c r="I13" s="34"/>
    </row>
    <row r="14" spans="1:9" ht="22.9" customHeight="1">
      <c r="A14" s="79"/>
      <c r="B14" s="25" t="s">
        <v>96</v>
      </c>
      <c r="C14" s="26" t="s">
        <v>211</v>
      </c>
      <c r="D14" s="40">
        <v>1794000</v>
      </c>
      <c r="E14" s="40">
        <v>1794000</v>
      </c>
      <c r="F14" s="40">
        <v>1794000</v>
      </c>
      <c r="G14" s="40"/>
      <c r="H14" s="40"/>
      <c r="I14" s="34"/>
    </row>
    <row r="15" spans="1:9" ht="22.9" customHeight="1">
      <c r="A15" s="79"/>
      <c r="B15" s="25" t="s">
        <v>98</v>
      </c>
      <c r="C15" s="26" t="s">
        <v>212</v>
      </c>
      <c r="D15" s="40">
        <v>1043658.76</v>
      </c>
      <c r="E15" s="40">
        <v>1043658.76</v>
      </c>
      <c r="F15" s="40">
        <v>1043658.76</v>
      </c>
      <c r="G15" s="40"/>
      <c r="H15" s="40"/>
      <c r="I15" s="34"/>
    </row>
    <row r="16" spans="1:9" ht="22.9" customHeight="1">
      <c r="A16" s="79"/>
      <c r="B16" s="25" t="s">
        <v>100</v>
      </c>
      <c r="C16" s="26" t="s">
        <v>213</v>
      </c>
      <c r="D16" s="40">
        <v>1043658.76</v>
      </c>
      <c r="E16" s="40">
        <v>1043658.76</v>
      </c>
      <c r="F16" s="40">
        <v>1043658.76</v>
      </c>
      <c r="G16" s="40"/>
      <c r="H16" s="40"/>
      <c r="I16" s="34"/>
    </row>
    <row r="17" spans="1:9" ht="22.9" customHeight="1">
      <c r="A17" s="79"/>
      <c r="B17" s="25" t="s">
        <v>102</v>
      </c>
      <c r="C17" s="26" t="s">
        <v>214</v>
      </c>
      <c r="D17" s="40">
        <v>474467</v>
      </c>
      <c r="E17" s="40">
        <v>474467</v>
      </c>
      <c r="F17" s="40">
        <v>474467</v>
      </c>
      <c r="G17" s="40"/>
      <c r="H17" s="40"/>
      <c r="I17" s="34"/>
    </row>
    <row r="18" spans="1:9" ht="22.9" customHeight="1">
      <c r="A18" s="79"/>
      <c r="B18" s="25" t="s">
        <v>104</v>
      </c>
      <c r="C18" s="26" t="s">
        <v>215</v>
      </c>
      <c r="D18" s="40">
        <v>547578.4</v>
      </c>
      <c r="E18" s="40">
        <v>547578.4</v>
      </c>
      <c r="F18" s="40">
        <v>547578.4</v>
      </c>
      <c r="G18" s="40"/>
      <c r="H18" s="40"/>
      <c r="I18" s="34"/>
    </row>
    <row r="19" spans="1:9" ht="22.9" customHeight="1">
      <c r="A19" s="79"/>
      <c r="B19" s="25" t="s">
        <v>106</v>
      </c>
      <c r="C19" s="26" t="s">
        <v>216</v>
      </c>
      <c r="D19" s="40">
        <v>21613.360000000001</v>
      </c>
      <c r="E19" s="40">
        <v>21613.360000000001</v>
      </c>
      <c r="F19" s="40">
        <v>21613.360000000001</v>
      </c>
      <c r="G19" s="40"/>
      <c r="H19" s="40"/>
      <c r="I19" s="34"/>
    </row>
    <row r="20" spans="1:9" ht="22.9" customHeight="1">
      <c r="A20" s="79"/>
      <c r="B20" s="25" t="s">
        <v>114</v>
      </c>
      <c r="C20" s="26" t="s">
        <v>217</v>
      </c>
      <c r="D20" s="40">
        <v>13656740.76</v>
      </c>
      <c r="E20" s="40">
        <v>8513514.8699999992</v>
      </c>
      <c r="F20" s="40">
        <v>6543984</v>
      </c>
      <c r="G20" s="40">
        <v>1969530.87</v>
      </c>
      <c r="H20" s="40">
        <v>5143225.8899999997</v>
      </c>
      <c r="I20" s="34"/>
    </row>
    <row r="21" spans="1:9" ht="22.9" customHeight="1">
      <c r="A21" s="79"/>
      <c r="B21" s="25" t="s">
        <v>116</v>
      </c>
      <c r="C21" s="26" t="s">
        <v>218</v>
      </c>
      <c r="D21" s="40">
        <v>8513514.8699999992</v>
      </c>
      <c r="E21" s="40">
        <v>8513514.8699999992</v>
      </c>
      <c r="F21" s="40">
        <v>6543984</v>
      </c>
      <c r="G21" s="40">
        <v>1969530.87</v>
      </c>
      <c r="H21" s="40"/>
      <c r="I21" s="34"/>
    </row>
    <row r="22" spans="1:9" ht="22.9" customHeight="1">
      <c r="A22" s="79"/>
      <c r="B22" s="25" t="s">
        <v>118</v>
      </c>
      <c r="C22" s="26" t="s">
        <v>219</v>
      </c>
      <c r="D22" s="40">
        <v>8513514.8699999992</v>
      </c>
      <c r="E22" s="40">
        <v>8513514.8699999992</v>
      </c>
      <c r="F22" s="40">
        <v>6543984</v>
      </c>
      <c r="G22" s="40">
        <v>1969530.87</v>
      </c>
      <c r="H22" s="40"/>
      <c r="I22" s="34"/>
    </row>
    <row r="23" spans="1:9" ht="22.9" customHeight="1">
      <c r="A23" s="79"/>
      <c r="B23" s="25" t="s">
        <v>120</v>
      </c>
      <c r="C23" s="26" t="s">
        <v>220</v>
      </c>
      <c r="D23" s="40">
        <v>177630.89</v>
      </c>
      <c r="E23" s="40"/>
      <c r="F23" s="40"/>
      <c r="G23" s="40"/>
      <c r="H23" s="40">
        <v>177630.89</v>
      </c>
      <c r="I23" s="34"/>
    </row>
    <row r="24" spans="1:9" ht="22.9" customHeight="1">
      <c r="A24" s="79"/>
      <c r="B24" s="25" t="s">
        <v>122</v>
      </c>
      <c r="C24" s="26" t="s">
        <v>221</v>
      </c>
      <c r="D24" s="40">
        <v>34939.49</v>
      </c>
      <c r="E24" s="40"/>
      <c r="F24" s="40"/>
      <c r="G24" s="40"/>
      <c r="H24" s="40">
        <v>34939.49</v>
      </c>
      <c r="I24" s="34"/>
    </row>
    <row r="25" spans="1:9" ht="22.9" customHeight="1">
      <c r="A25" s="79"/>
      <c r="B25" s="25" t="s">
        <v>124</v>
      </c>
      <c r="C25" s="26" t="s">
        <v>222</v>
      </c>
      <c r="D25" s="40">
        <v>142691.4</v>
      </c>
      <c r="E25" s="40"/>
      <c r="F25" s="40"/>
      <c r="G25" s="40"/>
      <c r="H25" s="40">
        <v>142691.4</v>
      </c>
      <c r="I25" s="34"/>
    </row>
    <row r="26" spans="1:9" ht="22.9" customHeight="1">
      <c r="A26" s="79"/>
      <c r="B26" s="25" t="s">
        <v>126</v>
      </c>
      <c r="C26" s="26" t="s">
        <v>223</v>
      </c>
      <c r="D26" s="40">
        <v>4965595</v>
      </c>
      <c r="E26" s="40"/>
      <c r="F26" s="40"/>
      <c r="G26" s="40"/>
      <c r="H26" s="40">
        <v>4965595</v>
      </c>
      <c r="I26" s="34"/>
    </row>
    <row r="27" spans="1:9" ht="22.9" customHeight="1">
      <c r="A27" s="79"/>
      <c r="B27" s="25" t="s">
        <v>128</v>
      </c>
      <c r="C27" s="26" t="s">
        <v>224</v>
      </c>
      <c r="D27" s="40">
        <v>4965595</v>
      </c>
      <c r="E27" s="40"/>
      <c r="F27" s="40"/>
      <c r="G27" s="40"/>
      <c r="H27" s="40">
        <v>4965595</v>
      </c>
      <c r="I27" s="34"/>
    </row>
    <row r="28" spans="1:9" ht="22.9" customHeight="1">
      <c r="A28" s="79"/>
      <c r="B28" s="25" t="s">
        <v>130</v>
      </c>
      <c r="C28" s="26" t="s">
        <v>225</v>
      </c>
      <c r="D28" s="40">
        <v>539681</v>
      </c>
      <c r="E28" s="40"/>
      <c r="F28" s="40"/>
      <c r="G28" s="40"/>
      <c r="H28" s="40">
        <v>539681</v>
      </c>
      <c r="I28" s="34"/>
    </row>
    <row r="29" spans="1:9" ht="22.9" customHeight="1">
      <c r="A29" s="79"/>
      <c r="B29" s="25" t="s">
        <v>132</v>
      </c>
      <c r="C29" s="26" t="s">
        <v>226</v>
      </c>
      <c r="D29" s="40">
        <v>539681</v>
      </c>
      <c r="E29" s="40"/>
      <c r="F29" s="40"/>
      <c r="G29" s="40"/>
      <c r="H29" s="40">
        <v>539681</v>
      </c>
      <c r="I29" s="34"/>
    </row>
    <row r="30" spans="1:9" ht="22.9" customHeight="1">
      <c r="A30" s="79"/>
      <c r="B30" s="25" t="s">
        <v>134</v>
      </c>
      <c r="C30" s="26" t="s">
        <v>227</v>
      </c>
      <c r="D30" s="40">
        <v>539681</v>
      </c>
      <c r="E30" s="40"/>
      <c r="F30" s="40"/>
      <c r="G30" s="40"/>
      <c r="H30" s="40">
        <v>539681</v>
      </c>
      <c r="I30" s="34"/>
    </row>
    <row r="31" spans="1:9" ht="22.9" customHeight="1">
      <c r="A31" s="79"/>
      <c r="B31" s="25" t="s">
        <v>136</v>
      </c>
      <c r="C31" s="26" t="s">
        <v>228</v>
      </c>
      <c r="D31" s="40">
        <v>928470.48</v>
      </c>
      <c r="E31" s="40">
        <v>928470.48</v>
      </c>
      <c r="F31" s="40">
        <v>928470.48</v>
      </c>
      <c r="G31" s="40"/>
      <c r="H31" s="40"/>
      <c r="I31" s="34"/>
    </row>
    <row r="32" spans="1:9" ht="22.9" customHeight="1">
      <c r="A32" s="79"/>
      <c r="B32" s="25" t="s">
        <v>138</v>
      </c>
      <c r="C32" s="26" t="s">
        <v>229</v>
      </c>
      <c r="D32" s="40">
        <v>928470.48</v>
      </c>
      <c r="E32" s="40">
        <v>928470.48</v>
      </c>
      <c r="F32" s="40">
        <v>928470.48</v>
      </c>
      <c r="G32" s="40"/>
      <c r="H32" s="40"/>
      <c r="I32" s="34"/>
    </row>
    <row r="33" spans="1:9" ht="22.9" customHeight="1">
      <c r="A33" s="79"/>
      <c r="B33" s="25" t="s">
        <v>140</v>
      </c>
      <c r="C33" s="26" t="s">
        <v>230</v>
      </c>
      <c r="D33" s="40">
        <v>928470.48</v>
      </c>
      <c r="E33" s="40">
        <v>928470.48</v>
      </c>
      <c r="F33" s="40">
        <v>928470.48</v>
      </c>
      <c r="G33" s="40"/>
      <c r="H33" s="40"/>
      <c r="I33" s="34"/>
    </row>
    <row r="34" spans="1:9" ht="22.9" customHeight="1">
      <c r="A34" s="28"/>
      <c r="B34" s="30"/>
      <c r="C34" s="29" t="s">
        <v>69</v>
      </c>
      <c r="D34" s="38">
        <v>28109301.390000001</v>
      </c>
      <c r="E34" s="38">
        <v>21073241.5</v>
      </c>
      <c r="F34" s="38">
        <v>17232292.199999999</v>
      </c>
      <c r="G34" s="38">
        <v>3840949.3</v>
      </c>
      <c r="H34" s="38">
        <v>7036059.8899999997</v>
      </c>
      <c r="I34" s="35"/>
    </row>
    <row r="35" spans="1:9" ht="9.75" customHeight="1">
      <c r="A35" s="32"/>
      <c r="B35" s="32"/>
      <c r="C35" s="32"/>
      <c r="D35" s="32"/>
      <c r="E35" s="32"/>
      <c r="F35" s="32"/>
      <c r="G35" s="32"/>
      <c r="H35" s="32"/>
      <c r="I35" s="39"/>
    </row>
  </sheetData>
  <mergeCells count="8">
    <mergeCell ref="B2:H2"/>
    <mergeCell ref="B3:C3"/>
    <mergeCell ref="E4:G4"/>
    <mergeCell ref="A6:A33"/>
    <mergeCell ref="B4:B5"/>
    <mergeCell ref="C4:C5"/>
    <mergeCell ref="D4:D5"/>
    <mergeCell ref="H4:H5"/>
  </mergeCells>
  <phoneticPr fontId="19" type="noConversion"/>
  <pageMargins left="0.75" right="0.75" top="0.26874999999999999" bottom="0.26874999999999999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1"/>
  <sheetViews>
    <sheetView topLeftCell="A16" workbookViewId="0"/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5" width="17.5" customWidth="1"/>
    <col min="6" max="6" width="16.375" customWidth="1"/>
    <col min="7" max="7" width="1.5" customWidth="1"/>
    <col min="8" max="10" width="9.75" customWidth="1"/>
  </cols>
  <sheetData>
    <row r="1" spans="1:7" ht="16.350000000000001" customHeight="1">
      <c r="A1" s="19"/>
      <c r="B1" s="20" t="s">
        <v>231</v>
      </c>
      <c r="C1" s="19"/>
      <c r="D1" s="19"/>
      <c r="E1" s="19"/>
      <c r="F1" s="19"/>
      <c r="G1" s="34"/>
    </row>
    <row r="2" spans="1:7" ht="22.9" customHeight="1">
      <c r="A2" s="19"/>
      <c r="B2" s="65" t="s">
        <v>232</v>
      </c>
      <c r="C2" s="65"/>
      <c r="D2" s="65"/>
      <c r="E2" s="65"/>
      <c r="F2" s="65"/>
      <c r="G2" s="34"/>
    </row>
    <row r="3" spans="1:7" ht="19.5" customHeight="1">
      <c r="A3" s="21"/>
      <c r="B3" s="78" t="s">
        <v>2</v>
      </c>
      <c r="C3" s="78"/>
      <c r="D3" s="21"/>
      <c r="E3" s="21"/>
      <c r="F3" s="36" t="s">
        <v>3</v>
      </c>
      <c r="G3" s="37"/>
    </row>
    <row r="4" spans="1:7" ht="24.4" customHeight="1">
      <c r="A4" s="23"/>
      <c r="B4" s="70" t="s">
        <v>233</v>
      </c>
      <c r="C4" s="70"/>
      <c r="D4" s="70" t="s">
        <v>234</v>
      </c>
      <c r="E4" s="70"/>
      <c r="F4" s="70"/>
      <c r="G4" s="34"/>
    </row>
    <row r="5" spans="1:7" ht="24.4" customHeight="1">
      <c r="A5" s="23"/>
      <c r="B5" s="24" t="s">
        <v>72</v>
      </c>
      <c r="C5" s="24" t="s">
        <v>73</v>
      </c>
      <c r="D5" s="24" t="s">
        <v>56</v>
      </c>
      <c r="E5" s="24" t="s">
        <v>201</v>
      </c>
      <c r="F5" s="24" t="s">
        <v>202</v>
      </c>
      <c r="G5" s="34"/>
    </row>
    <row r="6" spans="1:7" ht="22.9" customHeight="1">
      <c r="A6" s="79"/>
      <c r="B6" s="25" t="s">
        <v>235</v>
      </c>
      <c r="C6" s="26" t="s">
        <v>236</v>
      </c>
      <c r="D6" s="40">
        <v>15438292.199999999</v>
      </c>
      <c r="E6" s="40">
        <v>15438292.199999999</v>
      </c>
      <c r="F6" s="40"/>
      <c r="G6" s="34"/>
    </row>
    <row r="7" spans="1:7" ht="22.9" customHeight="1">
      <c r="A7" s="79"/>
      <c r="B7" s="25" t="s">
        <v>237</v>
      </c>
      <c r="C7" s="26" t="s">
        <v>238</v>
      </c>
      <c r="D7" s="40">
        <v>3784848</v>
      </c>
      <c r="E7" s="40">
        <v>3784848</v>
      </c>
      <c r="F7" s="40"/>
      <c r="G7" s="34"/>
    </row>
    <row r="8" spans="1:7" ht="22.9" customHeight="1">
      <c r="A8" s="79"/>
      <c r="B8" s="25" t="s">
        <v>239</v>
      </c>
      <c r="C8" s="26" t="s">
        <v>240</v>
      </c>
      <c r="D8" s="40">
        <v>1923408</v>
      </c>
      <c r="E8" s="40">
        <v>1923408</v>
      </c>
      <c r="F8" s="40"/>
      <c r="G8" s="34"/>
    </row>
    <row r="9" spans="1:7" ht="22.9" customHeight="1">
      <c r="A9" s="79"/>
      <c r="B9" s="25" t="s">
        <v>241</v>
      </c>
      <c r="C9" s="26" t="s">
        <v>242</v>
      </c>
      <c r="D9" s="40">
        <v>239342</v>
      </c>
      <c r="E9" s="40">
        <v>239342</v>
      </c>
      <c r="F9" s="40"/>
      <c r="G9" s="34"/>
    </row>
    <row r="10" spans="1:7" ht="22.9" customHeight="1">
      <c r="A10" s="79"/>
      <c r="B10" s="25" t="s">
        <v>243</v>
      </c>
      <c r="C10" s="26" t="s">
        <v>244</v>
      </c>
      <c r="D10" s="40">
        <v>1789656</v>
      </c>
      <c r="E10" s="40">
        <v>1789656</v>
      </c>
      <c r="F10" s="40"/>
      <c r="G10" s="34"/>
    </row>
    <row r="11" spans="1:7" ht="22.9" customHeight="1">
      <c r="A11" s="79"/>
      <c r="B11" s="25" t="s">
        <v>245</v>
      </c>
      <c r="C11" s="26" t="s">
        <v>246</v>
      </c>
      <c r="D11" s="40">
        <v>1152712.6399999999</v>
      </c>
      <c r="E11" s="40">
        <v>1152712.6399999999</v>
      </c>
      <c r="F11" s="40"/>
      <c r="G11" s="34"/>
    </row>
    <row r="12" spans="1:7" ht="22.9" customHeight="1">
      <c r="A12" s="79"/>
      <c r="B12" s="25" t="s">
        <v>247</v>
      </c>
      <c r="C12" s="26" t="s">
        <v>248</v>
      </c>
      <c r="D12" s="40">
        <v>576356.31999999995</v>
      </c>
      <c r="E12" s="40">
        <v>576356.31999999995</v>
      </c>
      <c r="F12" s="40"/>
      <c r="G12" s="34"/>
    </row>
    <row r="13" spans="1:7" ht="22.9" customHeight="1">
      <c r="A13" s="79"/>
      <c r="B13" s="25" t="s">
        <v>249</v>
      </c>
      <c r="C13" s="26" t="s">
        <v>250</v>
      </c>
      <c r="D13" s="40">
        <v>612378.59</v>
      </c>
      <c r="E13" s="40">
        <v>612378.59</v>
      </c>
      <c r="F13" s="40"/>
      <c r="G13" s="34"/>
    </row>
    <row r="14" spans="1:7" ht="22.9" customHeight="1">
      <c r="A14" s="79"/>
      <c r="B14" s="25" t="s">
        <v>251</v>
      </c>
      <c r="C14" s="26" t="s">
        <v>252</v>
      </c>
      <c r="D14" s="40">
        <v>129680.17</v>
      </c>
      <c r="E14" s="40">
        <v>129680.17</v>
      </c>
      <c r="F14" s="40"/>
      <c r="G14" s="34"/>
    </row>
    <row r="15" spans="1:7" ht="22.9" customHeight="1">
      <c r="A15" s="79"/>
      <c r="B15" s="25" t="s">
        <v>253</v>
      </c>
      <c r="C15" s="26" t="s">
        <v>254</v>
      </c>
      <c r="D15" s="40">
        <v>928470.48</v>
      </c>
      <c r="E15" s="40">
        <v>928470.48</v>
      </c>
      <c r="F15" s="40"/>
      <c r="G15" s="34"/>
    </row>
    <row r="16" spans="1:7" ht="22.9" customHeight="1">
      <c r="A16" s="79"/>
      <c r="B16" s="25" t="s">
        <v>255</v>
      </c>
      <c r="C16" s="26" t="s">
        <v>256</v>
      </c>
      <c r="D16" s="40">
        <v>301600</v>
      </c>
      <c r="E16" s="40">
        <v>301600</v>
      </c>
      <c r="F16" s="40"/>
      <c r="G16" s="34"/>
    </row>
    <row r="17" spans="1:7" ht="22.9" customHeight="1">
      <c r="A17" s="79"/>
      <c r="B17" s="25" t="s">
        <v>257</v>
      </c>
      <c r="C17" s="26" t="s">
        <v>258</v>
      </c>
      <c r="D17" s="40">
        <v>3999840</v>
      </c>
      <c r="E17" s="40">
        <v>3999840</v>
      </c>
      <c r="F17" s="40"/>
      <c r="G17" s="34"/>
    </row>
    <row r="18" spans="1:7" ht="22.9" customHeight="1">
      <c r="A18" s="79"/>
      <c r="B18" s="25" t="s">
        <v>259</v>
      </c>
      <c r="C18" s="26" t="s">
        <v>260</v>
      </c>
      <c r="D18" s="40">
        <v>3840949.3</v>
      </c>
      <c r="E18" s="40"/>
      <c r="F18" s="40">
        <v>3840949.3</v>
      </c>
      <c r="G18" s="34"/>
    </row>
    <row r="19" spans="1:7" ht="22.9" customHeight="1">
      <c r="A19" s="79"/>
      <c r="B19" s="25" t="s">
        <v>261</v>
      </c>
      <c r="C19" s="26" t="s">
        <v>262</v>
      </c>
      <c r="D19" s="40">
        <v>1396000</v>
      </c>
      <c r="E19" s="40"/>
      <c r="F19" s="40">
        <v>1396000</v>
      </c>
      <c r="G19" s="34"/>
    </row>
    <row r="20" spans="1:7" ht="22.9" customHeight="1">
      <c r="A20" s="79"/>
      <c r="B20" s="25" t="s">
        <v>263</v>
      </c>
      <c r="C20" s="26" t="s">
        <v>264</v>
      </c>
      <c r="D20" s="40">
        <v>1638000</v>
      </c>
      <c r="E20" s="40"/>
      <c r="F20" s="40">
        <v>1638000</v>
      </c>
      <c r="G20" s="34"/>
    </row>
    <row r="21" spans="1:7" ht="22.9" customHeight="1">
      <c r="A21" s="79"/>
      <c r="B21" s="25" t="s">
        <v>265</v>
      </c>
      <c r="C21" s="26" t="s">
        <v>266</v>
      </c>
      <c r="D21" s="40">
        <v>54620</v>
      </c>
      <c r="E21" s="40"/>
      <c r="F21" s="40">
        <v>54620</v>
      </c>
      <c r="G21" s="34"/>
    </row>
    <row r="22" spans="1:7" ht="22.9" customHeight="1">
      <c r="A22" s="79"/>
      <c r="B22" s="25" t="s">
        <v>267</v>
      </c>
      <c r="C22" s="26" t="s">
        <v>268</v>
      </c>
      <c r="D22" s="40">
        <v>30278.78</v>
      </c>
      <c r="E22" s="40"/>
      <c r="F22" s="40">
        <v>30278.78</v>
      </c>
      <c r="G22" s="34"/>
    </row>
    <row r="23" spans="1:7" ht="22.9" customHeight="1">
      <c r="A23" s="79"/>
      <c r="B23" s="25" t="s">
        <v>269</v>
      </c>
      <c r="C23" s="26" t="s">
        <v>270</v>
      </c>
      <c r="D23" s="40">
        <v>60000</v>
      </c>
      <c r="E23" s="40"/>
      <c r="F23" s="40">
        <v>60000</v>
      </c>
      <c r="G23" s="34"/>
    </row>
    <row r="24" spans="1:7" ht="22.9" customHeight="1">
      <c r="A24" s="79"/>
      <c r="B24" s="25" t="s">
        <v>271</v>
      </c>
      <c r="C24" s="26" t="s">
        <v>272</v>
      </c>
      <c r="D24" s="40">
        <v>154745.07999999999</v>
      </c>
      <c r="E24" s="40"/>
      <c r="F24" s="40">
        <v>154745.07999999999</v>
      </c>
      <c r="G24" s="34"/>
    </row>
    <row r="25" spans="1:7" ht="22.9" customHeight="1">
      <c r="A25" s="79"/>
      <c r="B25" s="25" t="s">
        <v>273</v>
      </c>
      <c r="C25" s="26" t="s">
        <v>274</v>
      </c>
      <c r="D25" s="40">
        <v>113545.44</v>
      </c>
      <c r="E25" s="40"/>
      <c r="F25" s="40">
        <v>113545.44</v>
      </c>
      <c r="G25" s="34"/>
    </row>
    <row r="26" spans="1:7" ht="22.9" customHeight="1">
      <c r="A26" s="79"/>
      <c r="B26" s="25" t="s">
        <v>275</v>
      </c>
      <c r="C26" s="26" t="s">
        <v>276</v>
      </c>
      <c r="D26" s="40">
        <v>40000</v>
      </c>
      <c r="E26" s="40"/>
      <c r="F26" s="40">
        <v>40000</v>
      </c>
      <c r="G26" s="34"/>
    </row>
    <row r="27" spans="1:7" ht="22.9" customHeight="1">
      <c r="A27" s="79"/>
      <c r="B27" s="25" t="s">
        <v>277</v>
      </c>
      <c r="C27" s="26" t="s">
        <v>278</v>
      </c>
      <c r="D27" s="40">
        <v>353760</v>
      </c>
      <c r="E27" s="40"/>
      <c r="F27" s="40">
        <v>353760</v>
      </c>
      <c r="G27" s="34"/>
    </row>
    <row r="28" spans="1:7" ht="22.9" customHeight="1">
      <c r="A28" s="79"/>
      <c r="B28" s="25" t="s">
        <v>279</v>
      </c>
      <c r="C28" s="26" t="s">
        <v>280</v>
      </c>
      <c r="D28" s="40">
        <v>1794000</v>
      </c>
      <c r="E28" s="40">
        <v>1794000</v>
      </c>
      <c r="F28" s="40"/>
      <c r="G28" s="34"/>
    </row>
    <row r="29" spans="1:7" ht="22.9" customHeight="1">
      <c r="A29" s="79"/>
      <c r="B29" s="25" t="s">
        <v>281</v>
      </c>
      <c r="C29" s="26" t="s">
        <v>282</v>
      </c>
      <c r="D29" s="40">
        <v>1794000</v>
      </c>
      <c r="E29" s="40">
        <v>1794000</v>
      </c>
      <c r="F29" s="40"/>
      <c r="G29" s="34"/>
    </row>
    <row r="30" spans="1:7" ht="22.9" customHeight="1">
      <c r="A30" s="28"/>
      <c r="B30" s="30"/>
      <c r="C30" s="29" t="s">
        <v>69</v>
      </c>
      <c r="D30" s="38">
        <v>21073241.5</v>
      </c>
      <c r="E30" s="38">
        <v>17232292.199999999</v>
      </c>
      <c r="F30" s="38">
        <v>3840949.3</v>
      </c>
      <c r="G30" s="35"/>
    </row>
    <row r="31" spans="1:7" ht="9.75" customHeight="1">
      <c r="A31" s="32"/>
      <c r="B31" s="32"/>
      <c r="C31" s="32"/>
      <c r="D31" s="32"/>
      <c r="E31" s="32"/>
      <c r="F31" s="32"/>
      <c r="G31" s="39"/>
    </row>
  </sheetData>
  <mergeCells count="5">
    <mergeCell ref="B2:F2"/>
    <mergeCell ref="B3:C3"/>
    <mergeCell ref="B4:C4"/>
    <mergeCell ref="D4:F4"/>
    <mergeCell ref="A6:A29"/>
  </mergeCells>
  <phoneticPr fontId="19" type="noConversion"/>
  <pageMargins left="0.75" right="0.75" top="0.26874999999999999" bottom="0.2687499999999999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D24" sqref="D24"/>
    </sheetView>
  </sheetViews>
  <sheetFormatPr defaultColWidth="10" defaultRowHeight="13.5"/>
  <cols>
    <col min="1" max="1" width="1.5" customWidth="1"/>
    <col min="2" max="2" width="18.625" customWidth="1"/>
    <col min="3" max="3" width="18.875" customWidth="1"/>
    <col min="4" max="4" width="16.375" customWidth="1"/>
    <col min="5" max="5" width="16.5" customWidth="1"/>
    <col min="6" max="6" width="23" customWidth="1"/>
    <col min="7" max="7" width="16.375" customWidth="1"/>
    <col min="8" max="8" width="1.5" customWidth="1"/>
    <col min="9" max="9" width="9.75" customWidth="1"/>
  </cols>
  <sheetData>
    <row r="1" spans="1:8" ht="16.350000000000001" customHeight="1">
      <c r="A1" s="19"/>
      <c r="B1" s="20" t="s">
        <v>283</v>
      </c>
      <c r="C1" s="19"/>
      <c r="D1" s="19"/>
      <c r="E1" s="19"/>
      <c r="F1" s="19" t="s">
        <v>199</v>
      </c>
      <c r="G1" s="19"/>
      <c r="H1" s="34"/>
    </row>
    <row r="2" spans="1:8" ht="22.9" customHeight="1">
      <c r="A2" s="19"/>
      <c r="B2" s="65" t="s">
        <v>284</v>
      </c>
      <c r="C2" s="65"/>
      <c r="D2" s="65"/>
      <c r="E2" s="65"/>
      <c r="F2" s="65"/>
      <c r="G2" s="65"/>
      <c r="H2" s="34"/>
    </row>
    <row r="3" spans="1:8" ht="30.2" customHeight="1">
      <c r="A3" s="21"/>
      <c r="B3" s="78" t="s">
        <v>2</v>
      </c>
      <c r="C3" s="78"/>
      <c r="D3" s="21"/>
      <c r="E3" s="21"/>
      <c r="F3" s="21"/>
      <c r="G3" s="36" t="s">
        <v>3</v>
      </c>
      <c r="H3" s="37"/>
    </row>
    <row r="4" spans="1:8" ht="24.4" customHeight="1">
      <c r="A4" s="23"/>
      <c r="B4" s="70" t="s">
        <v>285</v>
      </c>
      <c r="C4" s="70" t="s">
        <v>286</v>
      </c>
      <c r="D4" s="70" t="s">
        <v>287</v>
      </c>
      <c r="E4" s="70"/>
      <c r="F4" s="70"/>
      <c r="G4" s="70" t="s">
        <v>288</v>
      </c>
      <c r="H4" s="34"/>
    </row>
    <row r="5" spans="1:8" ht="24.4" customHeight="1">
      <c r="A5" s="23"/>
      <c r="B5" s="70"/>
      <c r="C5" s="70"/>
      <c r="D5" s="24" t="s">
        <v>59</v>
      </c>
      <c r="E5" s="24" t="s">
        <v>289</v>
      </c>
      <c r="F5" s="24" t="s">
        <v>290</v>
      </c>
      <c r="G5" s="70"/>
      <c r="H5" s="34"/>
    </row>
    <row r="6" spans="1:8" ht="22.9" customHeight="1">
      <c r="A6" s="23"/>
      <c r="B6" s="40">
        <v>100000</v>
      </c>
      <c r="C6" s="40"/>
      <c r="D6" s="40">
        <v>40000</v>
      </c>
      <c r="E6" s="40"/>
      <c r="F6" s="40">
        <v>40000</v>
      </c>
      <c r="G6" s="40">
        <v>60000</v>
      </c>
      <c r="H6" s="34"/>
    </row>
    <row r="7" spans="1:8" ht="9.75" customHeight="1">
      <c r="A7" s="32"/>
      <c r="B7" s="32"/>
      <c r="C7" s="32"/>
      <c r="D7" s="32"/>
      <c r="E7" s="32"/>
      <c r="F7" s="32"/>
      <c r="G7" s="32"/>
      <c r="H7" s="39"/>
    </row>
  </sheetData>
  <mergeCells count="6">
    <mergeCell ref="B2:G2"/>
    <mergeCell ref="B3:C3"/>
    <mergeCell ref="D4:F4"/>
    <mergeCell ref="B4:B5"/>
    <mergeCell ref="C4:C5"/>
    <mergeCell ref="G4:G5"/>
  </mergeCells>
  <phoneticPr fontId="19" type="noConversion"/>
  <pageMargins left="0.75" right="0.75" top="0.26874999999999999" bottom="0.2687499999999999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C30" sqref="C30"/>
    </sheetView>
  </sheetViews>
  <sheetFormatPr defaultColWidth="10" defaultRowHeight="13.5"/>
  <cols>
    <col min="1" max="1" width="1.5" customWidth="1"/>
    <col min="2" max="2" width="11.75" customWidth="1"/>
    <col min="3" max="3" width="41" customWidth="1"/>
    <col min="4" max="6" width="16.375" customWidth="1"/>
    <col min="7" max="7" width="1.5" customWidth="1"/>
    <col min="8" max="10" width="9.75" customWidth="1"/>
  </cols>
  <sheetData>
    <row r="1" spans="1:7" ht="16.350000000000001" customHeight="1">
      <c r="A1" s="19"/>
      <c r="B1" s="20" t="s">
        <v>291</v>
      </c>
      <c r="C1" s="19"/>
      <c r="D1" s="19"/>
      <c r="E1" s="19"/>
      <c r="F1" s="19"/>
      <c r="G1" s="34"/>
    </row>
    <row r="2" spans="1:7" ht="22.9" customHeight="1">
      <c r="A2" s="19"/>
      <c r="B2" s="65" t="s">
        <v>292</v>
      </c>
      <c r="C2" s="65"/>
      <c r="D2" s="65"/>
      <c r="E2" s="65"/>
      <c r="F2" s="65"/>
      <c r="G2" s="34"/>
    </row>
    <row r="3" spans="1:7" ht="19.5" customHeight="1">
      <c r="A3" s="21"/>
      <c r="B3" s="78" t="s">
        <v>2</v>
      </c>
      <c r="C3" s="78"/>
      <c r="D3" s="21"/>
      <c r="E3" s="21"/>
      <c r="F3" s="36" t="s">
        <v>3</v>
      </c>
      <c r="G3" s="34"/>
    </row>
    <row r="4" spans="1:7" ht="24.4" customHeight="1">
      <c r="A4" s="23"/>
      <c r="B4" s="70" t="s">
        <v>72</v>
      </c>
      <c r="C4" s="70" t="s">
        <v>73</v>
      </c>
      <c r="D4" s="70" t="s">
        <v>293</v>
      </c>
      <c r="E4" s="70"/>
      <c r="F4" s="70"/>
      <c r="G4" s="34"/>
    </row>
    <row r="5" spans="1:7" ht="24.4" customHeight="1">
      <c r="A5" s="23"/>
      <c r="B5" s="70"/>
      <c r="C5" s="70"/>
      <c r="D5" s="24" t="s">
        <v>56</v>
      </c>
      <c r="E5" s="24" t="s">
        <v>74</v>
      </c>
      <c r="F5" s="24" t="s">
        <v>75</v>
      </c>
      <c r="G5" s="34"/>
    </row>
    <row r="6" spans="1:7" ht="22.9" customHeight="1">
      <c r="A6" s="79"/>
      <c r="B6" s="25" t="s">
        <v>108</v>
      </c>
      <c r="C6" s="26" t="s">
        <v>294</v>
      </c>
      <c r="D6" s="40">
        <f>+D7</f>
        <v>100021.65</v>
      </c>
      <c r="E6" s="40"/>
      <c r="F6" s="40">
        <f>+F7</f>
        <v>100021.65</v>
      </c>
      <c r="G6" s="34"/>
    </row>
    <row r="7" spans="1:7" ht="22.9" customHeight="1">
      <c r="A7" s="79"/>
      <c r="B7" s="25" t="s">
        <v>110</v>
      </c>
      <c r="C7" s="26" t="s">
        <v>295</v>
      </c>
      <c r="D7" s="40">
        <f>+D8</f>
        <v>100021.65</v>
      </c>
      <c r="E7" s="40"/>
      <c r="F7" s="40">
        <f>+F8</f>
        <v>100021.65</v>
      </c>
      <c r="G7" s="34"/>
    </row>
    <row r="8" spans="1:7" ht="22.9" customHeight="1">
      <c r="A8" s="79"/>
      <c r="B8" s="25" t="s">
        <v>112</v>
      </c>
      <c r="C8" s="26" t="s">
        <v>296</v>
      </c>
      <c r="D8" s="40">
        <v>100021.65</v>
      </c>
      <c r="E8" s="40"/>
      <c r="F8" s="40">
        <v>100021.65</v>
      </c>
      <c r="G8" s="34"/>
    </row>
    <row r="9" spans="1:7" ht="22.9" customHeight="1">
      <c r="A9" s="28"/>
      <c r="B9" s="30"/>
      <c r="C9" s="29" t="s">
        <v>69</v>
      </c>
      <c r="D9" s="38">
        <f>+D6</f>
        <v>100021.65</v>
      </c>
      <c r="E9" s="38"/>
      <c r="F9" s="38">
        <f>+F6</f>
        <v>100021.65</v>
      </c>
      <c r="G9" s="35"/>
    </row>
    <row r="10" spans="1:7" ht="9.75" customHeight="1">
      <c r="A10" s="32"/>
      <c r="B10" s="32"/>
      <c r="C10" s="32"/>
      <c r="D10" s="32"/>
      <c r="E10" s="32"/>
      <c r="F10" s="32"/>
      <c r="G10" s="39"/>
    </row>
  </sheetData>
  <mergeCells count="6">
    <mergeCell ref="B2:F2"/>
    <mergeCell ref="B3:C3"/>
    <mergeCell ref="D4:F4"/>
    <mergeCell ref="A6:A8"/>
    <mergeCell ref="B4:B5"/>
    <mergeCell ref="C4:C5"/>
  </mergeCells>
  <phoneticPr fontId="19" type="noConversion"/>
  <pageMargins left="0.75" right="0.75" top="0.26874999999999999" bottom="0.26874999999999999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E19" sqref="E19:E20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  <col min="8" max="10" width="9.75" customWidth="1"/>
  </cols>
  <sheetData>
    <row r="1" spans="1:7" ht="16.350000000000001" customHeight="1">
      <c r="A1" s="19"/>
      <c r="B1" s="20" t="s">
        <v>297</v>
      </c>
      <c r="C1" s="19"/>
      <c r="D1" s="19"/>
      <c r="E1" s="19"/>
      <c r="F1" s="19"/>
      <c r="G1" s="34"/>
    </row>
    <row r="2" spans="1:7" ht="22.9" customHeight="1">
      <c r="A2" s="19"/>
      <c r="B2" s="65" t="s">
        <v>298</v>
      </c>
      <c r="C2" s="65"/>
      <c r="D2" s="65"/>
      <c r="E2" s="65"/>
      <c r="F2" s="65"/>
      <c r="G2" s="34"/>
    </row>
    <row r="3" spans="1:7" ht="19.5" customHeight="1">
      <c r="A3" s="21"/>
      <c r="B3" s="78" t="s">
        <v>2</v>
      </c>
      <c r="C3" s="78"/>
      <c r="D3" s="21"/>
      <c r="E3" s="21"/>
      <c r="F3" s="36" t="s">
        <v>3</v>
      </c>
      <c r="G3" s="37"/>
    </row>
    <row r="4" spans="1:7" ht="24.4" customHeight="1">
      <c r="A4" s="23"/>
      <c r="B4" s="70" t="s">
        <v>72</v>
      </c>
      <c r="C4" s="70" t="s">
        <v>73</v>
      </c>
      <c r="D4" s="70" t="s">
        <v>299</v>
      </c>
      <c r="E4" s="70"/>
      <c r="F4" s="70"/>
      <c r="G4" s="34"/>
    </row>
    <row r="5" spans="1:7" ht="24.4" customHeight="1">
      <c r="A5" s="23"/>
      <c r="B5" s="70"/>
      <c r="C5" s="70"/>
      <c r="D5" s="24" t="s">
        <v>56</v>
      </c>
      <c r="E5" s="24" t="s">
        <v>74</v>
      </c>
      <c r="F5" s="24" t="s">
        <v>75</v>
      </c>
      <c r="G5" s="34"/>
    </row>
    <row r="6" spans="1:7" ht="22.9" customHeight="1">
      <c r="A6" s="28"/>
      <c r="B6" s="30"/>
      <c r="C6" s="29" t="s">
        <v>69</v>
      </c>
      <c r="D6" s="38"/>
      <c r="E6" s="38"/>
      <c r="F6" s="38"/>
      <c r="G6" s="35"/>
    </row>
    <row r="7" spans="1:7" ht="9.75" customHeight="1">
      <c r="A7" s="32"/>
      <c r="B7" s="32"/>
      <c r="C7" s="32"/>
      <c r="D7" s="32"/>
      <c r="E7" s="32"/>
      <c r="F7" s="32"/>
      <c r="G7" s="39"/>
    </row>
  </sheetData>
  <mergeCells count="5">
    <mergeCell ref="B2:F2"/>
    <mergeCell ref="B3:C3"/>
    <mergeCell ref="D4:F4"/>
    <mergeCell ref="B4:B5"/>
    <mergeCell ref="C4:C5"/>
  </mergeCells>
  <phoneticPr fontId="19" type="noConversion"/>
  <pageMargins left="0.75" right="0.75" top="0.26874999999999999" bottom="0.2687499999999999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1收支总表</vt:lpstr>
      <vt:lpstr>2收入总表</vt:lpstr>
      <vt:lpstr>3支出总表</vt:lpstr>
      <vt:lpstr>4财拨总表</vt:lpstr>
      <vt:lpstr>5一般预算支出</vt:lpstr>
      <vt:lpstr>6基本支出</vt:lpstr>
      <vt:lpstr>7“三公”经费</vt:lpstr>
      <vt:lpstr>8政府性基金</vt:lpstr>
      <vt:lpstr>9国资预算</vt:lpstr>
      <vt:lpstr>10项目支出</vt:lpstr>
      <vt:lpstr>11部门整体绩效</vt:lpstr>
      <vt:lpstr>12重点项目绩效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2022-02-14T09:35:00Z</dcterms:created>
  <dcterms:modified xsi:type="dcterms:W3CDTF">2022-03-23T03:43:43Z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