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60" firstSheet="1"/>
  </bookViews>
  <sheets>
    <sheet name="公示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<sst xmlns="http://schemas.openxmlformats.org/spreadsheetml/2006/main" count="71" uniqueCount="52">
  <si>
    <t>开州区赵家街道2025年种粮大户补贴公示表</t>
  </si>
  <si>
    <t xml:space="preserve">    为认真组织实施好种粮大户补贴政策，进一步提高粮食单产和总产，确保粮食安全及政策的严肃性和权威性。根据重庆市开州区农业农村委员会《关于开州区2023-2025年过渡期种粮大户补贴方案的函》（开州农函〔2024〕210号）文件精神，以2025年实际种植主要粮食作物面积作为2025年种粮大户补贴的依据（粮食作物之间间套作的不重复计算补贴面积）。通过大户本人申报，村社审核，街道办审查，现将审查后的种粮大户情况予以公示，接受社会监督。公示时间：2025年8月27日--2025年9月2日</t>
  </si>
  <si>
    <t xml:space="preserve">    联系电话：街道办 52600107    产业发展服务中心 52602345         </t>
  </si>
  <si>
    <t xml:space="preserve">                                                                                                           重庆市开州区人民政府赵家街道办事处</t>
  </si>
  <si>
    <r>
      <rPr>
        <sz val="22"/>
        <color theme="1"/>
        <rFont val="方正小标宋_GBK"/>
        <charset val="134"/>
      </rPr>
      <t>开州区</t>
    </r>
    <r>
      <rPr>
        <u/>
        <sz val="20"/>
        <color rgb="FF000000"/>
        <rFont val="方正小标宋_GBK"/>
        <charset val="134"/>
      </rPr>
      <t>2025</t>
    </r>
    <r>
      <rPr>
        <sz val="20"/>
        <color rgb="FF000000"/>
        <rFont val="方正小标宋_GBK"/>
        <charset val="134"/>
      </rPr>
      <t>年度</t>
    </r>
    <r>
      <rPr>
        <sz val="22"/>
        <color theme="1"/>
        <rFont val="方正小标宋_GBK"/>
        <charset val="134"/>
      </rPr>
      <t>种粮大户补贴分户乡镇统计表</t>
    </r>
  </si>
  <si>
    <t>序号</t>
  </si>
  <si>
    <t>种粮大户性质</t>
  </si>
  <si>
    <t>种粮大户姓名</t>
  </si>
  <si>
    <t>种粮地点</t>
  </si>
  <si>
    <t>身份证号</t>
  </si>
  <si>
    <t>耕地面积（亩）</t>
  </si>
  <si>
    <t>粮食种植面积（亩）</t>
  </si>
  <si>
    <t>补贴标准（元）</t>
  </si>
  <si>
    <t>补贴金额（元）</t>
  </si>
  <si>
    <t>合计</t>
  </si>
  <si>
    <t>承包耕地</t>
  </si>
  <si>
    <t>租种耕地</t>
  </si>
  <si>
    <t>水稻</t>
  </si>
  <si>
    <t>玉米</t>
  </si>
  <si>
    <t>小麦</t>
  </si>
  <si>
    <t>红苕</t>
  </si>
  <si>
    <t>马铃薯</t>
  </si>
  <si>
    <t>大豆</t>
  </si>
  <si>
    <t>绿豆</t>
  </si>
  <si>
    <t>豌葫豆</t>
  </si>
  <si>
    <t>高粱</t>
  </si>
  <si>
    <t>荞麦</t>
  </si>
  <si>
    <t>肾豆</t>
  </si>
  <si>
    <t>红小豆</t>
  </si>
  <si>
    <t>自然人</t>
  </si>
  <si>
    <t>陈流江</t>
  </si>
  <si>
    <t>开竹村1-6组
阳坪4组
保丰1.2.4组</t>
  </si>
  <si>
    <t>512XXXXXXXXXXX33</t>
  </si>
  <si>
    <t>程寒交</t>
  </si>
  <si>
    <t>开竹村7-8社</t>
  </si>
  <si>
    <t>陈昌江</t>
  </si>
  <si>
    <t>宁定村5社</t>
  </si>
  <si>
    <t>程国明</t>
  </si>
  <si>
    <t>保丰村3社</t>
  </si>
  <si>
    <t>公司</t>
  </si>
  <si>
    <t>重庆善贷农业开发有限公司</t>
  </si>
  <si>
    <t>周都村8社</t>
  </si>
  <si>
    <t>黎万亿</t>
  </si>
  <si>
    <t>梅池村1社</t>
  </si>
  <si>
    <t>周  福</t>
  </si>
  <si>
    <t>梅池1.2社</t>
  </si>
  <si>
    <t>蒋山河</t>
  </si>
  <si>
    <t>阳坪村1-2社</t>
  </si>
  <si>
    <t>陈明超</t>
  </si>
  <si>
    <t>家庭农场</t>
  </si>
  <si>
    <t>重庆市开州区周常元家庭农场</t>
  </si>
  <si>
    <t>帽合村4组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</si>
</sst>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rgb="FF000000"/>
      <name val="方正黑体_GBK"/>
      <charset val="134"/>
    </font>
    <font>
      <b/>
      <sz val="20"/>
      <color indexed="8"/>
      <name val="方正小标宋_GBK"/>
      <charset val="134"/>
    </font>
    <font>
      <b/>
      <sz val="16"/>
      <color indexed="8"/>
      <name val="方正仿宋_GBK"/>
      <charset val="134"/>
    </font>
    <font>
      <b/>
      <sz val="14"/>
      <color indexed="8"/>
      <name val="方正仿宋_GBK"/>
      <charset val="134"/>
    </font>
    <font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u/>
      <sz val="20"/>
      <color rgb="FF000000"/>
      <name val="方正小标宋_GBK"/>
      <charset val="134"/>
    </font>
    <font>
      <sz val="20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3" fillId="0" borderId="0" xfId="50" applyFont="1" applyAlignment="1">
      <alignment horizontal="left" vertical="center" wrapText="1"/>
    </xf>
    <xf numFmtId="0" fontId="4" fillId="0" borderId="0" xfId="50" applyFont="1" applyAlignment="1">
      <alignment horizontal="left" vertical="center"/>
    </xf>
    <xf numFmtId="0" fontId="4" fillId="0" borderId="0" xfId="5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A3" sqref="A3:W3"/>
    </sheetView>
  </sheetViews>
  <sheetFormatPr defaultColWidth="9" defaultRowHeight="14.25"/>
  <cols>
    <col min="1" max="1" width="5.375" customWidth="1"/>
    <col min="2" max="2" width="7.375" customWidth="1"/>
    <col min="3" max="3" width="10.25" customWidth="1"/>
    <col min="4" max="4" width="12.625" customWidth="1"/>
    <col min="5" max="5" width="18.25" style="3" customWidth="1"/>
    <col min="6" max="6" width="8.125" customWidth="1"/>
    <col min="7" max="7" width="6.5" customWidth="1"/>
    <col min="8" max="8" width="10" customWidth="1"/>
    <col min="9" max="9" width="10.125" customWidth="1"/>
    <col min="10" max="10" width="7.375" customWidth="1"/>
    <col min="11" max="11" width="7.875" customWidth="1"/>
    <col min="12" max="12" width="3.625" customWidth="1"/>
    <col min="13" max="13" width="5.625" customWidth="1"/>
    <col min="14" max="14" width="5.875" customWidth="1"/>
    <col min="15" max="15" width="7.25" customWidth="1"/>
    <col min="16" max="16" width="3.625" customWidth="1"/>
    <col min="17" max="17" width="5.625" customWidth="1"/>
    <col min="18" max="18" width="4.75" customWidth="1"/>
    <col min="19" max="19" width="3.625" customWidth="1"/>
    <col min="20" max="20" width="5.375" customWidth="1"/>
    <col min="21" max="21" width="6.25" customWidth="1"/>
    <col min="22" max="22" width="11" customWidth="1"/>
    <col min="23" max="23" width="10.625" customWidth="1"/>
  </cols>
  <sheetData>
    <row r="1" spans="1:1">
      <c r="A1" s="4"/>
    </row>
    <row r="2" ht="34" customHeight="1" spans="1:2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85" customHeight="1" spans="1:2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25" customHeight="1" spans="1:23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ht="24" customHeight="1" spans="1:23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ht="24" customHeight="1" spans="1:23">
      <c r="A6" s="9"/>
      <c r="B6" s="10" t="s">
        <v>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26" customHeight="1" spans="1:23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7" t="s">
        <v>10</v>
      </c>
      <c r="G7" s="18"/>
      <c r="H7" s="18"/>
      <c r="I7" s="12" t="s">
        <v>11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22" t="s">
        <v>12</v>
      </c>
      <c r="W7" s="22" t="s">
        <v>13</v>
      </c>
    </row>
    <row r="8" ht="32" customHeight="1" spans="1:23">
      <c r="A8" s="11"/>
      <c r="B8" s="12"/>
      <c r="C8" s="12"/>
      <c r="D8" s="12"/>
      <c r="E8" s="12"/>
      <c r="F8" s="12" t="s">
        <v>14</v>
      </c>
      <c r="G8" s="12" t="s">
        <v>15</v>
      </c>
      <c r="H8" s="12" t="s">
        <v>16</v>
      </c>
      <c r="I8" s="12" t="s">
        <v>14</v>
      </c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23"/>
      <c r="W8" s="23"/>
    </row>
    <row r="9" s="1" customFormat="1" ht="39" customHeight="1" spans="1:23">
      <c r="A9" s="13"/>
      <c r="B9" s="14"/>
      <c r="C9" s="14"/>
      <c r="D9" s="14" t="s">
        <v>14</v>
      </c>
      <c r="E9" s="14"/>
      <c r="F9" s="12">
        <f t="shared" ref="F9:F19" si="0">G9+H9</f>
        <v>5333.16</v>
      </c>
      <c r="G9" s="12">
        <f t="shared" ref="G9:K9" si="1">G10+G11+G12+G13+G14+G15+G16+G17+G18+G19</f>
        <v>45.21</v>
      </c>
      <c r="H9" s="12">
        <f t="shared" si="1"/>
        <v>5287.95</v>
      </c>
      <c r="I9" s="12">
        <f t="shared" si="1"/>
        <v>4518.26</v>
      </c>
      <c r="J9" s="12">
        <f t="shared" si="1"/>
        <v>2154.62</v>
      </c>
      <c r="K9" s="12">
        <f t="shared" si="1"/>
        <v>1988.81</v>
      </c>
      <c r="L9" s="12"/>
      <c r="M9" s="12">
        <f t="shared" ref="M9:R9" si="2">M10+M11+M12+M13+M14+M15+M16+M17+M18+M19</f>
        <v>12.94</v>
      </c>
      <c r="N9" s="12"/>
      <c r="O9" s="12">
        <f t="shared" si="2"/>
        <v>355.52</v>
      </c>
      <c r="P9" s="12"/>
      <c r="Q9" s="12"/>
      <c r="R9" s="12">
        <f t="shared" si="2"/>
        <v>6.37</v>
      </c>
      <c r="S9" s="12"/>
      <c r="T9" s="12"/>
      <c r="U9" s="12"/>
      <c r="V9" s="23">
        <v>20</v>
      </c>
      <c r="W9" s="23">
        <f t="shared" ref="W9:W19" si="3">V9*I9</f>
        <v>90365.2</v>
      </c>
    </row>
    <row r="10" s="1" customFormat="1" ht="48" customHeight="1" spans="1:23">
      <c r="A10" s="15">
        <v>1</v>
      </c>
      <c r="B10" s="16" t="s">
        <v>29</v>
      </c>
      <c r="C10" s="16" t="s">
        <v>30</v>
      </c>
      <c r="D10" s="16" t="s">
        <v>31</v>
      </c>
      <c r="E10" s="19" t="s">
        <v>32</v>
      </c>
      <c r="F10" s="12">
        <f t="shared" si="0"/>
        <v>3097.39</v>
      </c>
      <c r="G10" s="20">
        <v>3.67</v>
      </c>
      <c r="H10" s="20">
        <v>3093.72</v>
      </c>
      <c r="I10" s="20">
        <f t="shared" ref="I10:I19" si="4">J10+K10+L10+M10+N10+O10+P10+Q10+R10</f>
        <v>2625.52</v>
      </c>
      <c r="J10" s="20">
        <v>1500</v>
      </c>
      <c r="K10" s="20">
        <v>835</v>
      </c>
      <c r="L10" s="20"/>
      <c r="M10" s="20"/>
      <c r="N10" s="20"/>
      <c r="O10" s="20">
        <v>290.52</v>
      </c>
      <c r="P10" s="20"/>
      <c r="Q10" s="20"/>
      <c r="R10" s="20"/>
      <c r="S10" s="20"/>
      <c r="T10" s="20"/>
      <c r="U10" s="20"/>
      <c r="V10" s="24">
        <v>20</v>
      </c>
      <c r="W10" s="24">
        <f t="shared" si="3"/>
        <v>52510.4</v>
      </c>
    </row>
    <row r="11" s="2" customFormat="1" ht="37" customHeight="1" spans="1:23">
      <c r="A11" s="15">
        <v>2</v>
      </c>
      <c r="B11" s="16" t="s">
        <v>29</v>
      </c>
      <c r="C11" s="16" t="s">
        <v>33</v>
      </c>
      <c r="D11" s="16" t="s">
        <v>34</v>
      </c>
      <c r="E11" s="19" t="s">
        <v>32</v>
      </c>
      <c r="F11" s="12">
        <f t="shared" si="0"/>
        <v>674.04</v>
      </c>
      <c r="G11" s="20">
        <v>7.68</v>
      </c>
      <c r="H11" s="20">
        <v>666.36</v>
      </c>
      <c r="I11" s="20">
        <f t="shared" si="4"/>
        <v>656.37</v>
      </c>
      <c r="J11" s="20">
        <v>350</v>
      </c>
      <c r="K11" s="20">
        <v>300</v>
      </c>
      <c r="L11" s="20"/>
      <c r="M11" s="20"/>
      <c r="N11" s="20"/>
      <c r="O11" s="20"/>
      <c r="P11" s="20"/>
      <c r="Q11" s="20"/>
      <c r="R11" s="20">
        <v>6.37</v>
      </c>
      <c r="S11" s="20"/>
      <c r="T11" s="20"/>
      <c r="U11" s="20"/>
      <c r="V11" s="24">
        <v>20</v>
      </c>
      <c r="W11" s="24">
        <f t="shared" si="3"/>
        <v>13127.4</v>
      </c>
    </row>
    <row r="12" s="2" customFormat="1" ht="37" customHeight="1" spans="1:23">
      <c r="A12" s="15">
        <v>3</v>
      </c>
      <c r="B12" s="16" t="s">
        <v>29</v>
      </c>
      <c r="C12" s="16" t="s">
        <v>35</v>
      </c>
      <c r="D12" s="16" t="s">
        <v>36</v>
      </c>
      <c r="E12" s="19" t="s">
        <v>32</v>
      </c>
      <c r="F12" s="12">
        <f t="shared" si="0"/>
        <v>157.52</v>
      </c>
      <c r="G12" s="20">
        <v>8.76</v>
      </c>
      <c r="H12" s="20">
        <v>148.76</v>
      </c>
      <c r="I12" s="20">
        <f t="shared" si="4"/>
        <v>111.97</v>
      </c>
      <c r="J12" s="21">
        <v>40</v>
      </c>
      <c r="K12" s="21">
        <v>70</v>
      </c>
      <c r="L12" s="21"/>
      <c r="M12" s="21">
        <v>1.97</v>
      </c>
      <c r="N12" s="20"/>
      <c r="O12" s="20"/>
      <c r="P12" s="20"/>
      <c r="Q12" s="20"/>
      <c r="R12" s="21"/>
      <c r="S12" s="20"/>
      <c r="T12" s="21"/>
      <c r="U12" s="20"/>
      <c r="V12" s="24">
        <v>20</v>
      </c>
      <c r="W12" s="24">
        <f t="shared" si="3"/>
        <v>2239.4</v>
      </c>
    </row>
    <row r="13" s="2" customFormat="1" ht="37" customHeight="1" spans="1:23">
      <c r="A13" s="15">
        <v>4</v>
      </c>
      <c r="B13" s="16" t="s">
        <v>29</v>
      </c>
      <c r="C13" s="16" t="s">
        <v>37</v>
      </c>
      <c r="D13" s="16" t="s">
        <v>38</v>
      </c>
      <c r="E13" s="19" t="s">
        <v>32</v>
      </c>
      <c r="F13" s="12">
        <f t="shared" si="0"/>
        <v>138.19</v>
      </c>
      <c r="G13" s="20">
        <v>4.74</v>
      </c>
      <c r="H13" s="20">
        <v>133.45</v>
      </c>
      <c r="I13" s="20">
        <f t="shared" si="4"/>
        <v>125.26</v>
      </c>
      <c r="J13" s="21">
        <v>31.65</v>
      </c>
      <c r="K13" s="21">
        <v>60.61</v>
      </c>
      <c r="L13" s="21"/>
      <c r="M13" s="21">
        <v>5</v>
      </c>
      <c r="N13" s="20"/>
      <c r="O13" s="20">
        <v>28</v>
      </c>
      <c r="P13" s="20"/>
      <c r="Q13" s="20"/>
      <c r="R13" s="21"/>
      <c r="S13" s="20"/>
      <c r="T13" s="21"/>
      <c r="U13" s="20"/>
      <c r="V13" s="24">
        <v>20</v>
      </c>
      <c r="W13" s="24">
        <f t="shared" si="3"/>
        <v>2505.2</v>
      </c>
    </row>
    <row r="14" s="2" customFormat="1" ht="45" customHeight="1" spans="1:23">
      <c r="A14" s="15">
        <v>5</v>
      </c>
      <c r="B14" s="16" t="s">
        <v>39</v>
      </c>
      <c r="C14" s="16" t="s">
        <v>40</v>
      </c>
      <c r="D14" s="16" t="s">
        <v>41</v>
      </c>
      <c r="E14" s="19" t="s">
        <v>32</v>
      </c>
      <c r="F14" s="12">
        <f t="shared" si="0"/>
        <v>206.03</v>
      </c>
      <c r="G14" s="20"/>
      <c r="H14" s="20">
        <v>206.03</v>
      </c>
      <c r="I14" s="20">
        <f t="shared" si="4"/>
        <v>205.97</v>
      </c>
      <c r="J14" s="21"/>
      <c r="K14" s="21">
        <v>200</v>
      </c>
      <c r="L14" s="21"/>
      <c r="M14" s="21">
        <v>5.97</v>
      </c>
      <c r="N14" s="20"/>
      <c r="O14" s="20"/>
      <c r="P14" s="20"/>
      <c r="Q14" s="20"/>
      <c r="R14" s="21"/>
      <c r="S14" s="20"/>
      <c r="T14" s="21"/>
      <c r="U14" s="20"/>
      <c r="V14" s="24">
        <v>20</v>
      </c>
      <c r="W14" s="24">
        <f t="shared" si="3"/>
        <v>4119.4</v>
      </c>
    </row>
    <row r="15" s="2" customFormat="1" ht="37" customHeight="1" spans="1:23">
      <c r="A15" s="15">
        <v>6</v>
      </c>
      <c r="B15" s="16" t="s">
        <v>29</v>
      </c>
      <c r="C15" s="16" t="s">
        <v>42</v>
      </c>
      <c r="D15" s="16" t="s">
        <v>43</v>
      </c>
      <c r="E15" s="19" t="s">
        <v>32</v>
      </c>
      <c r="F15" s="12">
        <f t="shared" si="0"/>
        <v>100</v>
      </c>
      <c r="G15" s="20">
        <v>9.5</v>
      </c>
      <c r="H15" s="20">
        <v>90.5</v>
      </c>
      <c r="I15" s="20">
        <f t="shared" si="4"/>
        <v>81</v>
      </c>
      <c r="J15" s="21">
        <v>9</v>
      </c>
      <c r="K15" s="21">
        <v>35</v>
      </c>
      <c r="L15" s="21"/>
      <c r="M15" s="21"/>
      <c r="N15" s="20"/>
      <c r="O15" s="20">
        <v>37</v>
      </c>
      <c r="P15" s="20"/>
      <c r="Q15" s="20"/>
      <c r="R15" s="21"/>
      <c r="S15" s="20"/>
      <c r="T15" s="21"/>
      <c r="U15" s="20"/>
      <c r="V15" s="24">
        <v>20</v>
      </c>
      <c r="W15" s="24">
        <f t="shared" si="3"/>
        <v>1620</v>
      </c>
    </row>
    <row r="16" s="2" customFormat="1" ht="37" customHeight="1" spans="1:23">
      <c r="A16" s="15">
        <v>7</v>
      </c>
      <c r="B16" s="16" t="s">
        <v>29</v>
      </c>
      <c r="C16" s="16" t="s">
        <v>44</v>
      </c>
      <c r="D16" s="16" t="s">
        <v>45</v>
      </c>
      <c r="E16" s="19" t="s">
        <v>32</v>
      </c>
      <c r="F16" s="12">
        <f t="shared" si="0"/>
        <v>220</v>
      </c>
      <c r="G16" s="20"/>
      <c r="H16" s="20">
        <v>220</v>
      </c>
      <c r="I16" s="20">
        <f t="shared" si="4"/>
        <v>220</v>
      </c>
      <c r="J16" s="21"/>
      <c r="K16" s="21">
        <v>220</v>
      </c>
      <c r="L16" s="21"/>
      <c r="M16" s="21"/>
      <c r="N16" s="20"/>
      <c r="O16" s="20"/>
      <c r="P16" s="20"/>
      <c r="Q16" s="20"/>
      <c r="R16" s="21"/>
      <c r="S16" s="20"/>
      <c r="T16" s="21"/>
      <c r="U16" s="20"/>
      <c r="V16" s="24">
        <v>20</v>
      </c>
      <c r="W16" s="24">
        <f t="shared" si="3"/>
        <v>4400</v>
      </c>
    </row>
    <row r="17" s="2" customFormat="1" ht="37" customHeight="1" spans="1:23">
      <c r="A17" s="15">
        <v>8</v>
      </c>
      <c r="B17" s="16" t="s">
        <v>29</v>
      </c>
      <c r="C17" s="16" t="s">
        <v>46</v>
      </c>
      <c r="D17" s="16" t="s">
        <v>47</v>
      </c>
      <c r="E17" s="19" t="s">
        <v>32</v>
      </c>
      <c r="F17" s="12">
        <f t="shared" si="0"/>
        <v>337.64</v>
      </c>
      <c r="G17" s="20"/>
      <c r="H17" s="20">
        <v>337.64</v>
      </c>
      <c r="I17" s="20">
        <f t="shared" si="4"/>
        <v>310</v>
      </c>
      <c r="J17" s="21">
        <v>110</v>
      </c>
      <c r="K17" s="21">
        <v>200</v>
      </c>
      <c r="L17" s="21"/>
      <c r="M17" s="21"/>
      <c r="N17" s="20"/>
      <c r="O17" s="20"/>
      <c r="P17" s="20"/>
      <c r="Q17" s="20"/>
      <c r="R17" s="21"/>
      <c r="S17" s="20"/>
      <c r="T17" s="21"/>
      <c r="U17" s="20"/>
      <c r="V17" s="24">
        <v>20</v>
      </c>
      <c r="W17" s="24">
        <f t="shared" si="3"/>
        <v>6200</v>
      </c>
    </row>
    <row r="18" s="2" customFormat="1" ht="37" customHeight="1" spans="1:23">
      <c r="A18" s="15">
        <v>9</v>
      </c>
      <c r="B18" s="16" t="s">
        <v>29</v>
      </c>
      <c r="C18" s="16" t="s">
        <v>48</v>
      </c>
      <c r="D18" s="16" t="s">
        <v>47</v>
      </c>
      <c r="E18" s="19" t="s">
        <v>32</v>
      </c>
      <c r="F18" s="12">
        <f t="shared" si="0"/>
        <v>97.97</v>
      </c>
      <c r="G18" s="20">
        <v>5.79</v>
      </c>
      <c r="H18" s="20">
        <v>92.18</v>
      </c>
      <c r="I18" s="20">
        <f t="shared" si="4"/>
        <v>97.97</v>
      </c>
      <c r="J18" s="21">
        <v>61.97</v>
      </c>
      <c r="K18" s="21">
        <v>36</v>
      </c>
      <c r="L18" s="21"/>
      <c r="M18" s="21"/>
      <c r="N18" s="20"/>
      <c r="O18" s="20"/>
      <c r="P18" s="20"/>
      <c r="Q18" s="20"/>
      <c r="R18" s="21"/>
      <c r="S18" s="20"/>
      <c r="T18" s="21"/>
      <c r="U18" s="20"/>
      <c r="V18" s="24">
        <v>20</v>
      </c>
      <c r="W18" s="24">
        <f t="shared" si="3"/>
        <v>1959.4</v>
      </c>
    </row>
    <row r="19" s="2" customFormat="1" ht="45" customHeight="1" spans="1:23">
      <c r="A19" s="15">
        <v>10</v>
      </c>
      <c r="B19" s="16" t="s">
        <v>49</v>
      </c>
      <c r="C19" s="16" t="s">
        <v>50</v>
      </c>
      <c r="D19" s="16" t="s">
        <v>51</v>
      </c>
      <c r="E19" s="19" t="s">
        <v>32</v>
      </c>
      <c r="F19" s="12">
        <f t="shared" si="0"/>
        <v>304.38</v>
      </c>
      <c r="G19" s="20">
        <v>5.07</v>
      </c>
      <c r="H19" s="20">
        <v>299.31</v>
      </c>
      <c r="I19" s="20">
        <f t="shared" si="4"/>
        <v>84.2</v>
      </c>
      <c r="J19" s="21">
        <v>52</v>
      </c>
      <c r="K19" s="21">
        <v>32.2</v>
      </c>
      <c r="L19" s="21"/>
      <c r="M19" s="21"/>
      <c r="N19" s="20"/>
      <c r="O19" s="20"/>
      <c r="P19" s="20"/>
      <c r="Q19" s="20"/>
      <c r="R19" s="21"/>
      <c r="S19" s="20"/>
      <c r="T19" s="21"/>
      <c r="U19" s="20"/>
      <c r="V19" s="24">
        <v>20</v>
      </c>
      <c r="W19" s="24">
        <f t="shared" si="3"/>
        <v>1684</v>
      </c>
    </row>
  </sheetData>
  <mergeCells count="14">
    <mergeCell ref="A2:W2"/>
    <mergeCell ref="A3:W3"/>
    <mergeCell ref="A4:W4"/>
    <mergeCell ref="A5:W5"/>
    <mergeCell ref="B6:W6"/>
    <mergeCell ref="F7:H7"/>
    <mergeCell ref="I7:U7"/>
    <mergeCell ref="A7:A8"/>
    <mergeCell ref="B7:B8"/>
    <mergeCell ref="C7:C8"/>
    <mergeCell ref="D7:D8"/>
    <mergeCell ref="E7:E8"/>
    <mergeCell ref="V7:V8"/>
    <mergeCell ref="W7:W8"/>
  </mergeCells>
  <printOptions horizontalCentered="1"/>
  <pageMargins left="0.118055555555556" right="0.314583333333333" top="0.472222222222222" bottom="0.236111111111111" header="0.314583333333333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2019-06-21T01:07:00Z</dcterms:created>
  <cp:lastPrinted>2023-03-03T22:49:00Z</cp:lastPrinted>
  <dcterms:modified xsi:type="dcterms:W3CDTF">2025-08-27T10:47:20Z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2052-12.1.2.22227</vt:lpwstr>
  </property>
  <property fmtid="{D5CDD505-2E9C-101B-9397-08002B2CF9AE}" pid="3" name="ICV">
    <vt:lpwstr>180AF27682084542A1ECFD69583B8B68</vt:lpwstr>
  </property>
</Properties>
</file>