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updateLinks="always"/>
  <bookViews>
    <workbookView windowWidth="28800" windowHeight="12375" firstSheet="1" activeTab="2"/>
  </bookViews>
  <sheets>
    <sheet name="EWYNHL" sheetId="13" state="hidden" r:id="rId1"/>
    <sheet name="封面" sheetId="8" r:id="rId2"/>
    <sheet name="一般公共预算收支总表" sheetId="4" r:id="rId3"/>
    <sheet name="一般公共预算功能科目" sheetId="17" r:id="rId4"/>
    <sheet name="一般公共预算支出（经济） " sheetId="18" r:id="rId5"/>
    <sheet name="一般公共预算转移支付" sheetId="20" r:id="rId6"/>
    <sheet name="基金预算收支总表" sheetId="5" r:id="rId7"/>
    <sheet name="基金预算支出表" sheetId="19" r:id="rId8"/>
    <sheet name="基金预算转移支付 " sheetId="21" r:id="rId9"/>
    <sheet name="国有资本经费预算收支总表" sheetId="22" r:id="rId10"/>
    <sheet name="国有资本经营预算支出表" sheetId="23" r:id="rId11"/>
    <sheet name="国有资本预算转移支付" sheetId="24" r:id="rId12"/>
    <sheet name="社保收入" sheetId="25" r:id="rId13"/>
    <sheet name="社保支出" sheetId="26" r:id="rId14"/>
    <sheet name="社保结余" sheetId="27" r:id="rId15"/>
    <sheet name="债务情况" sheetId="28" r:id="rId16"/>
    <sheet name="三公经费" sheetId="29" r:id="rId17"/>
  </sheets>
  <definedNames>
    <definedName name="_xlnm.Print_Titles" localSheetId="3">一般公共预算功能科目!$1:$3</definedName>
    <definedName name="_xlnm.Print_Titles" localSheetId="4">'一般公共预算支出（经济） '!$1:$4</definedName>
  </definedNames>
  <calcPr calcId="144525"/>
</workbook>
</file>

<file path=xl/sharedStrings.xml><?xml version="1.0" encoding="utf-8"?>
<sst xmlns="http://schemas.openxmlformats.org/spreadsheetml/2006/main" count="460" uniqueCount="352">
  <si>
    <t>区县名称</t>
  </si>
  <si>
    <t>渝中区</t>
  </si>
  <si>
    <t>2022年关面乡财政预算草案</t>
  </si>
  <si>
    <t>江北区</t>
  </si>
  <si>
    <r>
      <t>编</t>
    </r>
    <r>
      <rPr>
        <sz val="22"/>
        <rFont val="Times New Roman"/>
        <charset val="134"/>
      </rPr>
      <t xml:space="preserve">    </t>
    </r>
    <r>
      <rPr>
        <sz val="22"/>
        <rFont val="宋体"/>
        <charset val="134"/>
      </rPr>
      <t>制</t>
    </r>
    <r>
      <rPr>
        <sz val="22"/>
        <rFont val="Times New Roman"/>
        <charset val="134"/>
      </rPr>
      <t xml:space="preserve">    </t>
    </r>
    <r>
      <rPr>
        <sz val="22"/>
        <rFont val="宋体"/>
        <charset val="134"/>
      </rPr>
      <t>时</t>
    </r>
    <r>
      <rPr>
        <sz val="22"/>
        <rFont val="Times New Roman"/>
        <charset val="134"/>
      </rPr>
      <t xml:space="preserve">    </t>
    </r>
    <r>
      <rPr>
        <sz val="22"/>
        <rFont val="宋体"/>
        <charset val="134"/>
      </rPr>
      <t>间</t>
    </r>
    <r>
      <rPr>
        <sz val="22"/>
        <rFont val="Times New Roman"/>
        <charset val="134"/>
      </rPr>
      <t xml:space="preserve"> </t>
    </r>
    <r>
      <rPr>
        <sz val="22"/>
        <rFont val="宋体"/>
        <charset val="134"/>
      </rPr>
      <t>：2022年2月14日</t>
    </r>
  </si>
  <si>
    <t>双桥区</t>
  </si>
  <si>
    <t>巴南区</t>
  </si>
  <si>
    <t>编制单位(盖章）：重庆市开州区关面乡人民政府</t>
  </si>
  <si>
    <t>渝北区</t>
  </si>
  <si>
    <r>
      <rPr>
        <sz val="18"/>
        <rFont val="宋体"/>
        <charset val="134"/>
      </rPr>
      <t>镇乡</t>
    </r>
    <r>
      <rPr>
        <sz val="18"/>
        <rFont val="Times New Roman"/>
        <charset val="0"/>
      </rPr>
      <t>(</t>
    </r>
    <r>
      <rPr>
        <sz val="18"/>
        <rFont val="宋体"/>
        <charset val="134"/>
      </rPr>
      <t>街道</t>
    </r>
    <r>
      <rPr>
        <sz val="18"/>
        <rFont val="Times New Roman"/>
        <charset val="0"/>
      </rPr>
      <t>)</t>
    </r>
    <r>
      <rPr>
        <sz val="18"/>
        <rFont val="宋体"/>
        <charset val="134"/>
      </rPr>
      <t>人大主席团（工委）审核及签章：</t>
    </r>
  </si>
  <si>
    <t>涪陵区</t>
  </si>
  <si>
    <t>万州区</t>
  </si>
  <si>
    <t>黔江区</t>
  </si>
  <si>
    <t>江津市</t>
  </si>
  <si>
    <t>镇乡（街道）负责人（章）：</t>
  </si>
  <si>
    <t xml:space="preserve">        财政所负责人（章）：</t>
  </si>
  <si>
    <t xml:space="preserve">       经办人（签章）：</t>
  </si>
  <si>
    <t>合川市</t>
  </si>
  <si>
    <t>2022年开州区乡镇街道一般公共预算收支预算表</t>
  </si>
  <si>
    <t>表1</t>
  </si>
  <si>
    <t>单位：万元</t>
  </si>
  <si>
    <t>收                          入</t>
  </si>
  <si>
    <t>支                          出</t>
  </si>
  <si>
    <t>项          目</t>
  </si>
  <si>
    <t>2021年执行数</t>
  </si>
  <si>
    <t>2022年预算数</t>
  </si>
  <si>
    <t>其中：上年结转安排数</t>
  </si>
  <si>
    <t>一、税收收入</t>
  </si>
  <si>
    <t>一、一般公共服务支出</t>
  </si>
  <si>
    <t>二、外交支出</t>
  </si>
  <si>
    <t>三、国防支出</t>
  </si>
  <si>
    <t>四、公共安全支出</t>
  </si>
  <si>
    <t>五、教育支出</t>
  </si>
  <si>
    <t>六、科学技术支出</t>
  </si>
  <si>
    <t>七、文化旅游体育与传媒支出</t>
  </si>
  <si>
    <t>八、社会保障和就业支出</t>
  </si>
  <si>
    <t>二、非税收入</t>
  </si>
  <si>
    <t>九、卫生健康支出</t>
  </si>
  <si>
    <r>
      <rPr>
        <sz val="11"/>
        <rFont val="Times New Roman"/>
        <charset val="0"/>
      </rPr>
      <t xml:space="preserve">       </t>
    </r>
    <r>
      <rPr>
        <sz val="11"/>
        <rFont val="宋体"/>
        <charset val="134"/>
      </rPr>
      <t>专项收入</t>
    </r>
  </si>
  <si>
    <t>十、节能环保支出</t>
  </si>
  <si>
    <r>
      <rPr>
        <sz val="11"/>
        <rFont val="Times New Roman"/>
        <charset val="0"/>
      </rPr>
      <t xml:space="preserve">       </t>
    </r>
    <r>
      <rPr>
        <sz val="11"/>
        <rFont val="宋体"/>
        <charset val="134"/>
      </rPr>
      <t>行政事业性收费收入</t>
    </r>
  </si>
  <si>
    <t>十一、城乡社区支出</t>
  </si>
  <si>
    <r>
      <rPr>
        <sz val="11"/>
        <rFont val="Times New Roman"/>
        <charset val="0"/>
      </rPr>
      <t xml:space="preserve">       </t>
    </r>
    <r>
      <rPr>
        <sz val="11"/>
        <rFont val="宋体"/>
        <charset val="134"/>
      </rPr>
      <t>罚没收入</t>
    </r>
  </si>
  <si>
    <t>十二、农林水支出</t>
  </si>
  <si>
    <r>
      <rPr>
        <sz val="11"/>
        <rFont val="Times New Roman"/>
        <charset val="0"/>
      </rPr>
      <t xml:space="preserve">       </t>
    </r>
    <r>
      <rPr>
        <sz val="11"/>
        <rFont val="宋体"/>
        <charset val="134"/>
      </rPr>
      <t>国有资本经营收入</t>
    </r>
  </si>
  <si>
    <t>十三、交通运输支出</t>
  </si>
  <si>
    <r>
      <rPr>
        <sz val="11"/>
        <rFont val="Times New Roman"/>
        <charset val="0"/>
      </rPr>
      <t xml:space="preserve">       </t>
    </r>
    <r>
      <rPr>
        <sz val="11"/>
        <rFont val="宋体"/>
        <charset val="134"/>
      </rPr>
      <t>国有资源（资产）有偿使用收入</t>
    </r>
  </si>
  <si>
    <t>十四、资源勘探工业信息等支出</t>
  </si>
  <si>
    <t>十五、商业服务业等支出</t>
  </si>
  <si>
    <r>
      <rPr>
        <sz val="11"/>
        <rFont val="Times New Roman"/>
        <charset val="0"/>
      </rPr>
      <t xml:space="preserve">       </t>
    </r>
    <r>
      <rPr>
        <sz val="11"/>
        <rFont val="宋体"/>
        <charset val="134"/>
      </rPr>
      <t>其他收入</t>
    </r>
  </si>
  <si>
    <t>十六、金融支出</t>
  </si>
  <si>
    <t>公共预算收入合计</t>
  </si>
  <si>
    <t>十七、援助其他地区支出</t>
  </si>
  <si>
    <t>一般性转移支付收入</t>
  </si>
  <si>
    <t>十八、自然资源海洋气象等支出</t>
  </si>
  <si>
    <t>1、均衡性转移支付收入</t>
  </si>
  <si>
    <t>十九、住房保障支出</t>
  </si>
  <si>
    <t>2、固定数额补助</t>
  </si>
  <si>
    <t>二十、粮油物资储备支出</t>
  </si>
  <si>
    <t>3、其他一般性转移支付收入</t>
  </si>
  <si>
    <t>二十一、灾害防治及应急管理支出</t>
  </si>
  <si>
    <t>二十二、预备费</t>
  </si>
  <si>
    <t>二十三、其他支出</t>
  </si>
  <si>
    <t>二十四、债务付息及发行费用支出</t>
  </si>
  <si>
    <t>支出合计</t>
  </si>
  <si>
    <t>转移性支出</t>
  </si>
  <si>
    <t>上解上级支出</t>
  </si>
  <si>
    <t xml:space="preserve">    体制上解支出</t>
  </si>
  <si>
    <t xml:space="preserve">       专项上解支出</t>
  </si>
  <si>
    <t>上年结转结余收入</t>
  </si>
  <si>
    <t xml:space="preserve">   调出资金</t>
  </si>
  <si>
    <t xml:space="preserve">   　其中：结转</t>
  </si>
  <si>
    <t xml:space="preserve">   年终结余</t>
  </si>
  <si>
    <t xml:space="preserve">       结转</t>
  </si>
  <si>
    <r>
      <rPr>
        <sz val="11"/>
        <rFont val="Times New Roman"/>
        <charset val="0"/>
      </rPr>
      <t xml:space="preserve">              </t>
    </r>
    <r>
      <rPr>
        <sz val="11"/>
        <rFont val="宋体"/>
        <charset val="134"/>
      </rPr>
      <t>净结余</t>
    </r>
  </si>
  <si>
    <t>调入资金</t>
  </si>
  <si>
    <t>收入总计</t>
  </si>
  <si>
    <t>支出总计</t>
  </si>
  <si>
    <t xml:space="preserve">2022年乡镇街道一般公共预算本级支出表 </t>
  </si>
  <si>
    <t>科目编码</t>
  </si>
  <si>
    <t>支        出</t>
  </si>
  <si>
    <t>预  算  数</t>
  </si>
  <si>
    <t>本级支出合计</t>
  </si>
  <si>
    <t xml:space="preserve"> 一、一般公共服务支出</t>
  </si>
  <si>
    <t xml:space="preserve">  人大事务</t>
  </si>
  <si>
    <t xml:space="preserve">    行政运行</t>
  </si>
  <si>
    <t xml:space="preserve">  政府办公厅（室）及相关机构事务</t>
  </si>
  <si>
    <t xml:space="preserve">    一般行政管理事务</t>
  </si>
  <si>
    <t xml:space="preserve">    其他政府办公厅（室）及相关机构事务支出</t>
  </si>
  <si>
    <t xml:space="preserve">  财政事务</t>
  </si>
  <si>
    <t xml:space="preserve">    事业运行</t>
  </si>
  <si>
    <t xml:space="preserve">    其他财政事务支出</t>
  </si>
  <si>
    <t xml:space="preserve">  群众团体事务</t>
  </si>
  <si>
    <t xml:space="preserve">  党委办公厅（室）及相关机构事务</t>
  </si>
  <si>
    <t xml:space="preserve">  其他一般公共服务支出</t>
  </si>
  <si>
    <t xml:space="preserve">    其他一般公共服务支出</t>
  </si>
  <si>
    <t xml:space="preserve"> 二、国防支出</t>
  </si>
  <si>
    <t xml:space="preserve">  国防动员</t>
  </si>
  <si>
    <t xml:space="preserve">    其他国防动员支出</t>
  </si>
  <si>
    <t>公共安全支出</t>
  </si>
  <si>
    <t>其他公共安全支出</t>
  </si>
  <si>
    <t xml:space="preserve"> 三、文化旅游体育与传媒支出</t>
  </si>
  <si>
    <t xml:space="preserve">  文化和旅游</t>
  </si>
  <si>
    <t xml:space="preserve">    群众文化</t>
  </si>
  <si>
    <t xml:space="preserve"> 四、社会保障和就业支出</t>
  </si>
  <si>
    <t xml:space="preserve">  人力资源和社会保障管理事务</t>
  </si>
  <si>
    <t xml:space="preserve">    其他人力资源和社会保障管理事务支出</t>
  </si>
  <si>
    <t xml:space="preserve">  民政管理事务</t>
  </si>
  <si>
    <t xml:space="preserve">    基层政权建设和社区治理</t>
  </si>
  <si>
    <t xml:space="preserve">  行政事业单位养老支出</t>
  </si>
  <si>
    <t xml:space="preserve">    机关事业单位基本养老保险缴费支出</t>
  </si>
  <si>
    <t xml:space="preserve">    机关事业单位职业年金缴费支出</t>
  </si>
  <si>
    <t xml:space="preserve">    其他行政事业单位离退休支出</t>
  </si>
  <si>
    <t xml:space="preserve">  社会福利</t>
  </si>
  <si>
    <t xml:space="preserve">    老年福利</t>
  </si>
  <si>
    <t xml:space="preserve">    社会福利事业单位</t>
  </si>
  <si>
    <t xml:space="preserve">  退役军人管理事务</t>
  </si>
  <si>
    <t xml:space="preserve"> 五、卫生健康支出</t>
  </si>
  <si>
    <t xml:space="preserve">  卫生健康管理事务</t>
  </si>
  <si>
    <t xml:space="preserve">  行政事业单位医疗</t>
  </si>
  <si>
    <t xml:space="preserve">    行政单位医疗</t>
  </si>
  <si>
    <t xml:space="preserve">    事业单位医疗</t>
  </si>
  <si>
    <t xml:space="preserve">    其他行政事业单位医疗支出</t>
  </si>
  <si>
    <t xml:space="preserve"> 六、节能环保支出</t>
  </si>
  <si>
    <t xml:space="preserve">  污染防治</t>
  </si>
  <si>
    <t xml:space="preserve">    水体</t>
  </si>
  <si>
    <t xml:space="preserve">  自然生态保护</t>
  </si>
  <si>
    <t xml:space="preserve">    农村环境保护</t>
  </si>
  <si>
    <t xml:space="preserve"> 七、城乡社区支出</t>
  </si>
  <si>
    <t xml:space="preserve">    国有土地使用权出让收入安排的支出</t>
  </si>
  <si>
    <t xml:space="preserve">    其他国有土地使用权出让收入安排的支出</t>
  </si>
  <si>
    <t>八、农林水支出</t>
  </si>
  <si>
    <t xml:space="preserve">  农业农村</t>
  </si>
  <si>
    <t xml:space="preserve">    乡村产业与合作经济</t>
  </si>
  <si>
    <t xml:space="preserve">    对高校毕业生到基层任职补助</t>
  </si>
  <si>
    <t xml:space="preserve">  林业和草原</t>
  </si>
  <si>
    <t xml:space="preserve">    事业机构</t>
  </si>
  <si>
    <t xml:space="preserve">    森林资源培育</t>
  </si>
  <si>
    <t xml:space="preserve">    自然保护区等管理</t>
  </si>
  <si>
    <t xml:space="preserve">    其他林业和草原支出</t>
  </si>
  <si>
    <t xml:space="preserve">  水利</t>
  </si>
  <si>
    <t xml:space="preserve">    水资源节约管理与保护</t>
  </si>
  <si>
    <t xml:space="preserve">  巩固脱贫衔接乡村振兴</t>
  </si>
  <si>
    <t xml:space="preserve">    农村基础设施建设</t>
  </si>
  <si>
    <t xml:space="preserve">    生产发展</t>
  </si>
  <si>
    <t xml:space="preserve">    社会发展</t>
  </si>
  <si>
    <t xml:space="preserve">  农村综合改革</t>
  </si>
  <si>
    <t xml:space="preserve">    农村公益事业建设奖补资金</t>
  </si>
  <si>
    <t xml:space="preserve">    对村民委员会和村党支部的补助</t>
  </si>
  <si>
    <t>九、交通运输支出</t>
  </si>
  <si>
    <t xml:space="preserve">  公路水路运输</t>
  </si>
  <si>
    <t xml:space="preserve">    公路和运输安全</t>
  </si>
  <si>
    <t xml:space="preserve">  车辆购置税支出</t>
  </si>
  <si>
    <t xml:space="preserve">    车辆购置税用于公路等基础设施建设支出</t>
  </si>
  <si>
    <t xml:space="preserve">    车辆购置税用于农村公路建设支出</t>
  </si>
  <si>
    <t xml:space="preserve"> 十、住房保障支出</t>
  </si>
  <si>
    <t xml:space="preserve">  住房改革支出</t>
  </si>
  <si>
    <t xml:space="preserve">    住房公积金</t>
  </si>
  <si>
    <t xml:space="preserve"> 十一、灾害防治及应急管理支出</t>
  </si>
  <si>
    <t xml:space="preserve">  自然灾害防治</t>
  </si>
  <si>
    <t xml:space="preserve">    地质灾害防治</t>
  </si>
  <si>
    <t xml:space="preserve">  自然灾害救灾及恢复重建支出</t>
  </si>
  <si>
    <t xml:space="preserve">    中央自然灾害救灾补助</t>
  </si>
  <si>
    <t xml:space="preserve">    地方自然灾害救灾补助</t>
  </si>
  <si>
    <t xml:space="preserve">    自然灾害灾后重建补助</t>
  </si>
  <si>
    <t xml:space="preserve">2022年区本级一般公共预算本级基本支出预算表 </t>
  </si>
  <si>
    <t>（按经济分类科目）</t>
  </si>
  <si>
    <t>科目代码</t>
  </si>
  <si>
    <t>支       出</t>
  </si>
  <si>
    <t>预 算 数</t>
  </si>
  <si>
    <t>合      计</t>
  </si>
  <si>
    <t>机关工资福利支出</t>
  </si>
  <si>
    <t xml:space="preserve">  工资奖金津补贴</t>
  </si>
  <si>
    <t xml:space="preserve">  社会保障缴费</t>
  </si>
  <si>
    <t xml:space="preserve">  住房公积金</t>
  </si>
  <si>
    <t xml:space="preserve">  其他工资福利支出</t>
  </si>
  <si>
    <t>机关商品和服务支出</t>
  </si>
  <si>
    <t xml:space="preserve">  办公经费</t>
  </si>
  <si>
    <t xml:space="preserve">  会议费</t>
  </si>
  <si>
    <t xml:space="preserve">  培训费</t>
  </si>
  <si>
    <t xml:space="preserve">  专用材料购置费</t>
  </si>
  <si>
    <t xml:space="preserve">  委托业务费</t>
  </si>
  <si>
    <t xml:space="preserve">  公务接待费</t>
  </si>
  <si>
    <t xml:space="preserve">  因公出国(境)费用</t>
  </si>
  <si>
    <t xml:space="preserve">  公务用车运行维护费</t>
  </si>
  <si>
    <t xml:space="preserve">  维修(护)费</t>
  </si>
  <si>
    <t xml:space="preserve">  其他商品和服务支出</t>
  </si>
  <si>
    <t>机关资本性支出(一)</t>
  </si>
  <si>
    <t xml:space="preserve">  房屋建筑物购建</t>
  </si>
  <si>
    <t xml:space="preserve">  基础设施建设</t>
  </si>
  <si>
    <t xml:space="preserve">  公务用车购置</t>
  </si>
  <si>
    <t xml:space="preserve">  土地征迁补偿和安置支出</t>
  </si>
  <si>
    <t xml:space="preserve">  设备购置</t>
  </si>
  <si>
    <t xml:space="preserve">  大型修缮</t>
  </si>
  <si>
    <t xml:space="preserve">  其他资本性支出</t>
  </si>
  <si>
    <t>机关资本性支出(二)</t>
  </si>
  <si>
    <t>对事业单位经常性补助</t>
  </si>
  <si>
    <t xml:space="preserve">  工资福利支出</t>
  </si>
  <si>
    <t xml:space="preserve">  商品和服务支出</t>
  </si>
  <si>
    <t xml:space="preserve">  其他对事业单位补助</t>
  </si>
  <si>
    <t>对事业单位资本性补助</t>
  </si>
  <si>
    <t xml:space="preserve">  资本性支出(一)</t>
  </si>
  <si>
    <t xml:space="preserve">  资本性支出(二)</t>
  </si>
  <si>
    <t>对企业补助</t>
  </si>
  <si>
    <t xml:space="preserve">  费用补贴</t>
  </si>
  <si>
    <t xml:space="preserve">  利息补贴</t>
  </si>
  <si>
    <t xml:space="preserve">  其他对企业补助</t>
  </si>
  <si>
    <t>对企业资本性支出</t>
  </si>
  <si>
    <t xml:space="preserve">  对企业资本性支出(一)</t>
  </si>
  <si>
    <t xml:space="preserve">  对企业资本性支出(二)</t>
  </si>
  <si>
    <t>对个人和家庭的补助</t>
  </si>
  <si>
    <t xml:space="preserve">  社会福利和救助</t>
  </si>
  <si>
    <t xml:space="preserve">  助学金</t>
  </si>
  <si>
    <t xml:space="preserve">  个人农业生产补贴</t>
  </si>
  <si>
    <t xml:space="preserve">  离退休费</t>
  </si>
  <si>
    <t xml:space="preserve">  其他对个人和家庭补助</t>
  </si>
  <si>
    <t>其他支出</t>
  </si>
  <si>
    <t xml:space="preserve">  赠与</t>
  </si>
  <si>
    <t xml:space="preserve">  国家赔偿费用支出</t>
  </si>
  <si>
    <t xml:space="preserve">  对民间非营利组织和群众性自治组织补贴</t>
  </si>
  <si>
    <t xml:space="preserve">  其他支出</t>
  </si>
  <si>
    <t xml:space="preserve">2022年乡镇街道一般公共预算转移支付支出表 </t>
  </si>
  <si>
    <t>（分地区）</t>
  </si>
  <si>
    <t>单位：元</t>
  </si>
  <si>
    <t>支      出</t>
  </si>
  <si>
    <t>预算数</t>
  </si>
  <si>
    <t>合计</t>
  </si>
  <si>
    <t>注：本表由于乡镇街道属末级，无相关数据，以空表列示。</t>
  </si>
  <si>
    <t>2022年开州区乡镇街道基金收支预算表</t>
  </si>
  <si>
    <t>表2</t>
  </si>
  <si>
    <t>收              入</t>
  </si>
  <si>
    <t>支            出</t>
  </si>
  <si>
    <t>政府性基金收入</t>
  </si>
  <si>
    <t>一、文化旅游体育与传媒支出</t>
  </si>
  <si>
    <t>二、社会保障和就业支出</t>
  </si>
  <si>
    <t>三、城乡社区支出</t>
  </si>
  <si>
    <t>四、农林水支出</t>
  </si>
  <si>
    <t>五、交通运输支出</t>
  </si>
  <si>
    <t>六、其他支出</t>
  </si>
  <si>
    <t>七、债务付息及发行费用支出</t>
  </si>
  <si>
    <t>基金收入合计</t>
  </si>
  <si>
    <t>转移性收入</t>
  </si>
  <si>
    <t>　政府性基金转移收入</t>
  </si>
  <si>
    <t>上年结余收入</t>
  </si>
  <si>
    <t>政府性基金预算调入基金</t>
  </si>
  <si>
    <t xml:space="preserve">              净结余</t>
  </si>
  <si>
    <t xml:space="preserve">2022年乡镇街道政府性基金支出预算表 </t>
  </si>
  <si>
    <t>一、城乡社区支出</t>
  </si>
  <si>
    <t xml:space="preserve">           土地开发支出</t>
  </si>
  <si>
    <t xml:space="preserve">           农村基础设施建设支出</t>
  </si>
  <si>
    <t xml:space="preserve">           其他国有土地使用权出让收入安排的支出</t>
  </si>
  <si>
    <t xml:space="preserve">    城市基础设施配套费安排的支出</t>
  </si>
  <si>
    <t xml:space="preserve">           城市公共设施</t>
  </si>
  <si>
    <t>二、农林水支出</t>
  </si>
  <si>
    <t xml:space="preserve">    三峡水库库区基金支出</t>
  </si>
  <si>
    <t xml:space="preserve">           基础设施建设和经济发展</t>
  </si>
  <si>
    <t xml:space="preserve">    国家重大水利工程建设基金安排的支出</t>
  </si>
  <si>
    <t xml:space="preserve">           三峡后续工作</t>
  </si>
  <si>
    <t xml:space="preserve">2022年乡镇街道基金预算转移支付支出表 </t>
  </si>
  <si>
    <t xml:space="preserve">2022年乡镇街道国有资本经营预算收支预算表 </t>
  </si>
  <si>
    <t>收        入</t>
  </si>
  <si>
    <t>总  计</t>
  </si>
  <si>
    <t>本级收入合计</t>
  </si>
  <si>
    <t>一、利润收入</t>
  </si>
  <si>
    <t>一、解决历史遗留问题及改革成本支出</t>
  </si>
  <si>
    <t>二、股利、股息收入</t>
  </si>
  <si>
    <t xml:space="preserve"> “三供一业”移交补助支出</t>
  </si>
  <si>
    <t xml:space="preserve">  其他历史遗留及改革成本支出</t>
  </si>
  <si>
    <t>二、国有企业资本金注入</t>
  </si>
  <si>
    <t xml:space="preserve">  支持科技进步支出</t>
  </si>
  <si>
    <t xml:space="preserve">  其他国有企业资本金注入</t>
  </si>
  <si>
    <t>三、金融企业国有资本经营预算支出</t>
  </si>
  <si>
    <t xml:space="preserve">   资本性支出</t>
  </si>
  <si>
    <t xml:space="preserve">  其他金融国有资本经营预算支出</t>
  </si>
  <si>
    <t>四、其他国有资本经营预算支出</t>
  </si>
  <si>
    <t xml:space="preserve">  其他国有资本经营预算支出  </t>
  </si>
  <si>
    <t>转移性收入合计</t>
  </si>
  <si>
    <t>转移性支出合计</t>
  </si>
  <si>
    <t>上级补助收入</t>
  </si>
  <si>
    <t xml:space="preserve">    调出资金</t>
  </si>
  <si>
    <t>注：乡镇街道无国有资本经营预算，以空表列示。</t>
  </si>
  <si>
    <t xml:space="preserve">2022年乡镇街道国有资本经费预算支出表 </t>
  </si>
  <si>
    <t xml:space="preserve">2022年乡镇街道国有资本经营预算转移支付支出表 </t>
  </si>
  <si>
    <t>2022年社会保险基金收入预算表</t>
  </si>
  <si>
    <t>（社保基金由市级统筹，故数据为空）</t>
  </si>
  <si>
    <t>项目</t>
  </si>
  <si>
    <t>一、企业职工基本养老保险基金收入</t>
  </si>
  <si>
    <t xml:space="preserve">    其中：社会保险费收入</t>
  </si>
  <si>
    <t xml:space="preserve">         利息收入</t>
  </si>
  <si>
    <t xml:space="preserve">         财政补贴收入</t>
  </si>
  <si>
    <t>二、城乡居民基本养老保险基金收入</t>
  </si>
  <si>
    <t>三、机关事业单位基本养老保险基金收入</t>
  </si>
  <si>
    <t>四、职工基本医疗保险基金收入</t>
  </si>
  <si>
    <t>五、居民基本医疗保险基金收入</t>
  </si>
  <si>
    <t>六、工伤保险基金本收入</t>
  </si>
  <si>
    <t>七、失业保险基金收入</t>
  </si>
  <si>
    <t>社会保险基金收入小计</t>
  </si>
  <si>
    <t>2022年社会保险基金支出预算表</t>
  </si>
  <si>
    <t>一、企业职工基本养老保险基金支出</t>
  </si>
  <si>
    <t xml:space="preserve">    其中:养老保险待遇支出</t>
  </si>
  <si>
    <t>二、城乡居民基本养老保险基金支出</t>
  </si>
  <si>
    <t>三、机关事业单位基本养老保险基金支出</t>
  </si>
  <si>
    <t>四、职工基本医疗保险基金支出</t>
  </si>
  <si>
    <t xml:space="preserve">    其中:基本医疗保险待遇支出</t>
  </si>
  <si>
    <t>五、居民基本医疗保险基金支出</t>
  </si>
  <si>
    <t>六、工伤保险基金本支出</t>
  </si>
  <si>
    <t xml:space="preserve">    其中:工伤保险待遇支出</t>
  </si>
  <si>
    <t>七、失业保险基金支出</t>
  </si>
  <si>
    <t xml:space="preserve">    其中:失业保险待遇支出</t>
  </si>
  <si>
    <t>社会保险基金支出小计</t>
  </si>
  <si>
    <t>其中：待遇支出</t>
  </si>
  <si>
    <t>2022年社会保险基金结余预算表</t>
  </si>
  <si>
    <t>一、企业职工基本养老保险基金本年收支结余</t>
  </si>
  <si>
    <t xml:space="preserve">    企业职工基本养老保险基金年末滚存结余</t>
  </si>
  <si>
    <t>二、城乡居民基本养老保险基金本年收支结余</t>
  </si>
  <si>
    <t xml:space="preserve">    城乡居民基本养老保险基金年末滚存结余</t>
  </si>
  <si>
    <t>三、机关事业单位基本养老保险基金本年收支结余</t>
  </si>
  <si>
    <t xml:space="preserve">    机关事业单位基本养老保险基金年末滚存结余</t>
  </si>
  <si>
    <t>四、职工基本医疗保险基金本年收支结余</t>
  </si>
  <si>
    <t xml:space="preserve">    职工基本医疗保险基金年末滚存结余</t>
  </si>
  <si>
    <t>五、居民基本医疗保险基金本年收支结余</t>
  </si>
  <si>
    <t xml:space="preserve">    居民基本医疗保险基金年末滚存结余</t>
  </si>
  <si>
    <t>六、工伤保险基金本年收支结余</t>
  </si>
  <si>
    <t xml:space="preserve">    工伤保险基金年末滚存结余</t>
  </si>
  <si>
    <t>七、失业保险基金本年收支结余</t>
  </si>
  <si>
    <t xml:space="preserve">    失业保险基金年末滚存结余</t>
  </si>
  <si>
    <t>社会保险基金本年收支结余</t>
  </si>
  <si>
    <t>社会保险基金年末滚存结余</t>
  </si>
  <si>
    <t>乡镇街道2021年地方政府债务限额及余额情况表</t>
  </si>
  <si>
    <t>地   区</t>
  </si>
  <si>
    <t>2021年债务限额</t>
  </si>
  <si>
    <t>2021年债务余额预计执行数</t>
  </si>
  <si>
    <t>一般债务</t>
  </si>
  <si>
    <t>专项债务</t>
  </si>
  <si>
    <t>公  式</t>
  </si>
  <si>
    <t>A=B+C</t>
  </si>
  <si>
    <t>B</t>
  </si>
  <si>
    <t>C</t>
  </si>
  <si>
    <t>D=E+F</t>
  </si>
  <si>
    <t>E</t>
  </si>
  <si>
    <t>F</t>
  </si>
  <si>
    <t>乡镇街道</t>
  </si>
  <si>
    <t>注：1.乡镇无发行债务权限，以空表列示。</t>
  </si>
  <si>
    <t>2022年区乡镇街道一般公共预算“三公”经费预算支出表</t>
  </si>
  <si>
    <t>年度</t>
  </si>
  <si>
    <t>因公出国
（境）费</t>
  </si>
  <si>
    <t>公务用车购置及运行费</t>
  </si>
  <si>
    <t>公务接待
费</t>
  </si>
  <si>
    <t>小计</t>
  </si>
  <si>
    <t>公务用车
购置费</t>
  </si>
  <si>
    <t>公务用车
运行维护费</t>
  </si>
  <si>
    <t>说明：</t>
  </si>
</sst>
</file>

<file path=xl/styles.xml><?xml version="1.0" encoding="utf-8"?>
<styleSheet xmlns="http://schemas.openxmlformats.org/spreadsheetml/2006/main" xmlns:xr9="http://schemas.microsoft.com/office/spreadsheetml/2016/revision9">
  <numFmts count="8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_);[Red]\(0\)"/>
    <numFmt numFmtId="178" formatCode="0.00_ "/>
    <numFmt numFmtId="179" formatCode="#,##0_);[Red]\(#,##0\)"/>
  </numFmts>
  <fonts count="73">
    <font>
      <sz val="12"/>
      <name val="宋体"/>
      <charset val="134"/>
    </font>
    <font>
      <b/>
      <sz val="18"/>
      <color indexed="8"/>
      <name val="宋体"/>
      <charset val="134"/>
    </font>
    <font>
      <sz val="10"/>
      <name val="Arial"/>
      <charset val="0"/>
    </font>
    <font>
      <sz val="16"/>
      <name val="方正小标宋_GBK"/>
      <charset val="134"/>
    </font>
    <font>
      <sz val="9"/>
      <name val="SimSun"/>
      <charset val="134"/>
    </font>
    <font>
      <sz val="11"/>
      <color indexed="8"/>
      <name val="宋体"/>
      <charset val="134"/>
      <scheme val="minor"/>
    </font>
    <font>
      <b/>
      <sz val="10"/>
      <name val="SimSun"/>
      <charset val="134"/>
    </font>
    <font>
      <sz val="10"/>
      <color indexed="8"/>
      <name val="宋体"/>
      <charset val="134"/>
      <scheme val="minor"/>
    </font>
    <font>
      <sz val="22"/>
      <color theme="1"/>
      <name val="方正小标宋_GBK"/>
      <charset val="134"/>
    </font>
    <font>
      <sz val="11"/>
      <color theme="1"/>
      <name val="宋体"/>
      <charset val="134"/>
      <scheme val="minor"/>
    </font>
    <font>
      <sz val="14"/>
      <color theme="1"/>
      <name val="方正黑体_GBK"/>
      <charset val="134"/>
    </font>
    <font>
      <b/>
      <sz val="11"/>
      <color theme="1"/>
      <name val="宋体"/>
      <charset val="134"/>
      <scheme val="minor"/>
    </font>
    <font>
      <sz val="18"/>
      <color theme="1"/>
      <name val="方正小标宋_GBK"/>
      <charset val="134"/>
    </font>
    <font>
      <sz val="11"/>
      <name val="宋体"/>
      <charset val="134"/>
      <scheme val="minor"/>
    </font>
    <font>
      <sz val="10"/>
      <color theme="1"/>
      <name val="宋体"/>
      <charset val="134"/>
    </font>
    <font>
      <sz val="14"/>
      <name val="黑体"/>
      <charset val="134"/>
    </font>
    <font>
      <sz val="14"/>
      <color theme="1"/>
      <name val="黑体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b/>
      <sz val="12"/>
      <name val="方正黑体_GBK"/>
      <charset val="134"/>
    </font>
    <font>
      <b/>
      <sz val="14"/>
      <name val="方正黑体_GBK"/>
      <charset val="134"/>
    </font>
    <font>
      <b/>
      <sz val="12"/>
      <name val="宋体"/>
      <charset val="134"/>
      <scheme val="minor"/>
    </font>
    <font>
      <sz val="12"/>
      <name val="方正仿宋_GBK"/>
      <charset val="134"/>
    </font>
    <font>
      <sz val="11"/>
      <name val="仿宋_GB2312"/>
      <charset val="134"/>
    </font>
    <font>
      <sz val="12"/>
      <name val="仿宋_GB2312"/>
      <charset val="134"/>
    </font>
    <font>
      <sz val="10"/>
      <color theme="1"/>
      <name val="宋体"/>
      <charset val="134"/>
      <scheme val="minor"/>
    </font>
    <font>
      <b/>
      <sz val="12"/>
      <name val="宋体"/>
      <charset val="134"/>
    </font>
    <font>
      <sz val="10"/>
      <name val="仿宋_GB2312"/>
      <charset val="134"/>
    </font>
    <font>
      <sz val="12"/>
      <name val="黑体"/>
      <charset val="134"/>
    </font>
    <font>
      <b/>
      <sz val="16"/>
      <name val="黑体"/>
      <charset val="134"/>
    </font>
    <font>
      <b/>
      <sz val="12"/>
      <color indexed="10"/>
      <name val="方正黑体_GBK"/>
      <charset val="134"/>
    </font>
    <font>
      <b/>
      <sz val="12"/>
      <name val="方正仿宋_GBK"/>
      <charset val="134"/>
    </font>
    <font>
      <sz val="12"/>
      <color indexed="22"/>
      <name val="方正仿宋_GBK"/>
      <charset val="134"/>
    </font>
    <font>
      <sz val="12"/>
      <color indexed="10"/>
      <name val="方正仿宋_GBK"/>
      <charset val="134"/>
    </font>
    <font>
      <sz val="12"/>
      <name val="方正黑体_GBK"/>
      <charset val="134"/>
    </font>
    <font>
      <sz val="12"/>
      <color theme="1"/>
      <name val="方正仿宋_GBK"/>
      <charset val="134"/>
    </font>
    <font>
      <sz val="10"/>
      <name val="Default"/>
      <charset val="0"/>
    </font>
    <font>
      <sz val="11"/>
      <name val="宋体"/>
      <charset val="134"/>
    </font>
    <font>
      <sz val="10"/>
      <color indexed="8"/>
      <name val="宋体"/>
      <charset val="134"/>
    </font>
    <font>
      <sz val="11"/>
      <name val="Times New Roman"/>
      <charset val="0"/>
    </font>
    <font>
      <b/>
      <sz val="12"/>
      <name val="黑体"/>
      <charset val="134"/>
    </font>
    <font>
      <b/>
      <sz val="11"/>
      <name val="宋体"/>
      <charset val="134"/>
    </font>
    <font>
      <sz val="12"/>
      <color indexed="22"/>
      <name val="宋体"/>
      <charset val="134"/>
    </font>
    <font>
      <sz val="9"/>
      <name val="仿宋_GB2312"/>
      <charset val="134"/>
    </font>
    <font>
      <sz val="11"/>
      <color indexed="10"/>
      <name val="宋体"/>
      <charset val="134"/>
    </font>
    <font>
      <sz val="16"/>
      <name val="宋体"/>
      <charset val="134"/>
    </font>
    <font>
      <sz val="18"/>
      <name val="仿宋_GB2312"/>
      <charset val="134"/>
    </font>
    <font>
      <sz val="16"/>
      <name val="楷体_GB2312"/>
      <charset val="134"/>
    </font>
    <font>
      <sz val="36"/>
      <name val="黑体"/>
      <charset val="134"/>
    </font>
    <font>
      <sz val="22"/>
      <name val="宋体"/>
      <charset val="134"/>
    </font>
    <font>
      <sz val="18"/>
      <name val="宋体"/>
      <charset val="134"/>
    </font>
    <font>
      <sz val="14"/>
      <name val="宋体"/>
      <charset val="134"/>
    </font>
    <font>
      <u/>
      <sz val="12"/>
      <color indexed="12"/>
      <name val="宋体"/>
      <charset val="134"/>
    </font>
    <font>
      <u/>
      <sz val="12"/>
      <color indexed="36"/>
      <name val="宋体"/>
      <charset val="134"/>
    </font>
    <font>
      <sz val="11"/>
      <color rgb="FFFF0000"/>
      <name val="Tahoma"/>
      <charset val="0"/>
    </font>
    <font>
      <b/>
      <sz val="18"/>
      <color theme="3"/>
      <name val="宋体"/>
      <charset val="134"/>
      <scheme val="major"/>
    </font>
    <font>
      <i/>
      <sz val="11"/>
      <color rgb="FF7F7F7F"/>
      <name val="Tahoma"/>
      <charset val="0"/>
    </font>
    <font>
      <b/>
      <sz val="15"/>
      <color theme="3"/>
      <name val="Tahoma"/>
      <charset val="0"/>
    </font>
    <font>
      <b/>
      <sz val="13"/>
      <color theme="3"/>
      <name val="Tahoma"/>
      <charset val="0"/>
    </font>
    <font>
      <b/>
      <sz val="11"/>
      <color theme="3"/>
      <name val="Tahoma"/>
      <charset val="0"/>
    </font>
    <font>
      <sz val="11"/>
      <color rgb="FF3F3F76"/>
      <name val="Tahoma"/>
      <charset val="0"/>
    </font>
    <font>
      <b/>
      <sz val="11"/>
      <color rgb="FF3F3F3F"/>
      <name val="Tahoma"/>
      <charset val="0"/>
    </font>
    <font>
      <b/>
      <sz val="11"/>
      <color rgb="FFFA7D00"/>
      <name val="Tahoma"/>
      <charset val="0"/>
    </font>
    <font>
      <b/>
      <sz val="11"/>
      <color theme="0"/>
      <name val="Tahoma"/>
      <charset val="0"/>
    </font>
    <font>
      <sz val="11"/>
      <color rgb="FFFA7D00"/>
      <name val="Tahoma"/>
      <charset val="0"/>
    </font>
    <font>
      <b/>
      <sz val="11"/>
      <color theme="1"/>
      <name val="Tahoma"/>
      <charset val="0"/>
    </font>
    <font>
      <sz val="11"/>
      <color rgb="FF006100"/>
      <name val="Tahoma"/>
      <charset val="0"/>
    </font>
    <font>
      <sz val="11"/>
      <color rgb="FF9C0006"/>
      <name val="Tahoma"/>
      <charset val="0"/>
    </font>
    <font>
      <sz val="11"/>
      <color rgb="FF9C6500"/>
      <name val="Tahoma"/>
      <charset val="0"/>
    </font>
    <font>
      <sz val="11"/>
      <color theme="0"/>
      <name val="Tahoma"/>
      <charset val="0"/>
    </font>
    <font>
      <sz val="11"/>
      <color theme="1"/>
      <name val="Tahoma"/>
      <charset val="0"/>
    </font>
    <font>
      <sz val="22"/>
      <name val="Times New Roman"/>
      <charset val="134"/>
    </font>
    <font>
      <sz val="18"/>
      <name val="Times New Roman"/>
      <charset val="0"/>
    </font>
  </fonts>
  <fills count="3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rgb="FF000000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1">
    <xf numFmtId="0" fontId="0" fillId="0" borderId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0" fillId="5" borderId="12" applyNumberFormat="0" applyFont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7" fillId="0" borderId="13" applyNumberFormat="0" applyFill="0" applyAlignment="0" applyProtection="0">
      <alignment vertical="center"/>
    </xf>
    <xf numFmtId="0" fontId="58" fillId="0" borderId="14" applyNumberFormat="0" applyFill="0" applyAlignment="0" applyProtection="0">
      <alignment vertical="center"/>
    </xf>
    <xf numFmtId="0" fontId="59" fillId="0" borderId="15" applyNumberFormat="0" applyFill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60" fillId="6" borderId="16" applyNumberFormat="0" applyAlignment="0" applyProtection="0">
      <alignment vertical="center"/>
    </xf>
    <xf numFmtId="0" fontId="61" fillId="7" borderId="17" applyNumberFormat="0" applyAlignment="0" applyProtection="0">
      <alignment vertical="center"/>
    </xf>
    <xf numFmtId="0" fontId="62" fillId="7" borderId="16" applyNumberFormat="0" applyAlignment="0" applyProtection="0">
      <alignment vertical="center"/>
    </xf>
    <xf numFmtId="0" fontId="63" fillId="8" borderId="18" applyNumberFormat="0" applyAlignment="0" applyProtection="0">
      <alignment vertical="center"/>
    </xf>
    <xf numFmtId="0" fontId="64" fillId="0" borderId="19" applyNumberFormat="0" applyFill="0" applyAlignment="0" applyProtection="0">
      <alignment vertical="center"/>
    </xf>
    <xf numFmtId="0" fontId="65" fillId="0" borderId="20" applyNumberFormat="0" applyFill="0" applyAlignment="0" applyProtection="0">
      <alignment vertical="center"/>
    </xf>
    <xf numFmtId="0" fontId="66" fillId="9" borderId="0" applyNumberFormat="0" applyBorder="0" applyAlignment="0" applyProtection="0">
      <alignment vertical="center"/>
    </xf>
    <xf numFmtId="0" fontId="67" fillId="10" borderId="0" applyNumberFormat="0" applyBorder="0" applyAlignment="0" applyProtection="0">
      <alignment vertical="center"/>
    </xf>
    <xf numFmtId="0" fontId="68" fillId="11" borderId="0" applyNumberFormat="0" applyBorder="0" applyAlignment="0" applyProtection="0">
      <alignment vertical="center"/>
    </xf>
    <xf numFmtId="0" fontId="69" fillId="12" borderId="0" applyNumberFormat="0" applyBorder="0" applyAlignment="0" applyProtection="0">
      <alignment vertical="center"/>
    </xf>
    <xf numFmtId="0" fontId="70" fillId="13" borderId="0" applyNumberFormat="0" applyBorder="0" applyAlignment="0" applyProtection="0">
      <alignment vertical="center"/>
    </xf>
    <xf numFmtId="0" fontId="70" fillId="14" borderId="0" applyNumberFormat="0" applyBorder="0" applyAlignment="0" applyProtection="0">
      <alignment vertical="center"/>
    </xf>
    <xf numFmtId="0" fontId="69" fillId="15" borderId="0" applyNumberFormat="0" applyBorder="0" applyAlignment="0" applyProtection="0">
      <alignment vertical="center"/>
    </xf>
    <xf numFmtId="0" fontId="69" fillId="16" borderId="0" applyNumberFormat="0" applyBorder="0" applyAlignment="0" applyProtection="0">
      <alignment vertical="center"/>
    </xf>
    <xf numFmtId="0" fontId="70" fillId="17" borderId="0" applyNumberFormat="0" applyBorder="0" applyAlignment="0" applyProtection="0">
      <alignment vertical="center"/>
    </xf>
    <xf numFmtId="0" fontId="70" fillId="18" borderId="0" applyNumberFormat="0" applyBorder="0" applyAlignment="0" applyProtection="0">
      <alignment vertical="center"/>
    </xf>
    <xf numFmtId="0" fontId="69" fillId="19" borderId="0" applyNumberFormat="0" applyBorder="0" applyAlignment="0" applyProtection="0">
      <alignment vertical="center"/>
    </xf>
    <xf numFmtId="0" fontId="69" fillId="20" borderId="0" applyNumberFormat="0" applyBorder="0" applyAlignment="0" applyProtection="0">
      <alignment vertical="center"/>
    </xf>
    <xf numFmtId="0" fontId="70" fillId="21" borderId="0" applyNumberFormat="0" applyBorder="0" applyAlignment="0" applyProtection="0">
      <alignment vertical="center"/>
    </xf>
    <xf numFmtId="0" fontId="70" fillId="22" borderId="0" applyNumberFormat="0" applyBorder="0" applyAlignment="0" applyProtection="0">
      <alignment vertical="center"/>
    </xf>
    <xf numFmtId="0" fontId="69" fillId="23" borderId="0" applyNumberFormat="0" applyBorder="0" applyAlignment="0" applyProtection="0">
      <alignment vertical="center"/>
    </xf>
    <xf numFmtId="0" fontId="69" fillId="24" borderId="0" applyNumberFormat="0" applyBorder="0" applyAlignment="0" applyProtection="0">
      <alignment vertical="center"/>
    </xf>
    <xf numFmtId="0" fontId="70" fillId="25" borderId="0" applyNumberFormat="0" applyBorder="0" applyAlignment="0" applyProtection="0">
      <alignment vertical="center"/>
    </xf>
    <xf numFmtId="0" fontId="70" fillId="26" borderId="0" applyNumberFormat="0" applyBorder="0" applyAlignment="0" applyProtection="0">
      <alignment vertical="center"/>
    </xf>
    <xf numFmtId="0" fontId="69" fillId="27" borderId="0" applyNumberFormat="0" applyBorder="0" applyAlignment="0" applyProtection="0">
      <alignment vertical="center"/>
    </xf>
    <xf numFmtId="0" fontId="69" fillId="28" borderId="0" applyNumberFormat="0" applyBorder="0" applyAlignment="0" applyProtection="0">
      <alignment vertical="center"/>
    </xf>
    <xf numFmtId="0" fontId="70" fillId="29" borderId="0" applyNumberFormat="0" applyBorder="0" applyAlignment="0" applyProtection="0">
      <alignment vertical="center"/>
    </xf>
    <xf numFmtId="0" fontId="70" fillId="30" borderId="0" applyNumberFormat="0" applyBorder="0" applyAlignment="0" applyProtection="0">
      <alignment vertical="center"/>
    </xf>
    <xf numFmtId="0" fontId="69" fillId="31" borderId="0" applyNumberFormat="0" applyBorder="0" applyAlignment="0" applyProtection="0">
      <alignment vertical="center"/>
    </xf>
    <xf numFmtId="0" fontId="69" fillId="32" borderId="0" applyNumberFormat="0" applyBorder="0" applyAlignment="0" applyProtection="0">
      <alignment vertical="center"/>
    </xf>
    <xf numFmtId="0" fontId="70" fillId="33" borderId="0" applyNumberFormat="0" applyBorder="0" applyAlignment="0" applyProtection="0">
      <alignment vertical="center"/>
    </xf>
    <xf numFmtId="0" fontId="70" fillId="34" borderId="0" applyNumberFormat="0" applyBorder="0" applyAlignment="0" applyProtection="0">
      <alignment vertical="center"/>
    </xf>
    <xf numFmtId="0" fontId="69" fillId="35" borderId="0" applyNumberFormat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2" fillId="0" borderId="0"/>
    <xf numFmtId="0" fontId="9" fillId="0" borderId="0"/>
    <xf numFmtId="0" fontId="0" fillId="0" borderId="0"/>
    <xf numFmtId="0" fontId="0" fillId="0" borderId="0"/>
    <xf numFmtId="0" fontId="5" fillId="0" borderId="0">
      <alignment vertical="center"/>
    </xf>
    <xf numFmtId="0" fontId="2" fillId="0" borderId="0"/>
  </cellStyleXfs>
  <cellXfs count="245">
    <xf numFmtId="0" fontId="0" fillId="0" borderId="0" xfId="0"/>
    <xf numFmtId="0" fontId="1" fillId="0" borderId="0" xfId="51" applyFont="1" applyFill="1" applyBorder="1" applyAlignment="1">
      <alignment horizontal="center" vertical="center"/>
    </xf>
    <xf numFmtId="0" fontId="2" fillId="0" borderId="0" xfId="0" applyFont="1" applyFill="1" applyBorder="1" applyAlignment="1"/>
    <xf numFmtId="0" fontId="0" fillId="0" borderId="0" xfId="0" applyFont="1" applyFill="1" applyBorder="1" applyAlignment="1">
      <alignment vertical="center"/>
    </xf>
    <xf numFmtId="0" fontId="0" fillId="0" borderId="0" xfId="51" applyFont="1" applyFill="1" applyBorder="1" applyAlignment="1">
      <alignment vertical="center"/>
    </xf>
    <xf numFmtId="0" fontId="0" fillId="0" borderId="0" xfId="51" applyFont="1" applyFill="1" applyBorder="1" applyAlignment="1">
      <alignment horizontal="right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51" applyFont="1" applyFill="1" applyBorder="1" applyAlignment="1">
      <alignment horizontal="center" vertical="center"/>
    </xf>
    <xf numFmtId="0" fontId="0" fillId="0" borderId="1" xfId="5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/>
    </xf>
    <xf numFmtId="0" fontId="0" fillId="2" borderId="1" xfId="0" applyFont="1" applyFill="1" applyBorder="1" applyAlignment="1">
      <alignment vertical="center"/>
    </xf>
    <xf numFmtId="0" fontId="3" fillId="0" borderId="0" xfId="59" applyFont="1" applyFill="1" applyBorder="1" applyAlignment="1">
      <alignment horizontal="center" vertical="center" wrapText="1"/>
    </xf>
    <xf numFmtId="0" fontId="4" fillId="0" borderId="0" xfId="59" applyFont="1" applyFill="1" applyBorder="1" applyAlignment="1">
      <alignment vertical="center" wrapText="1"/>
    </xf>
    <xf numFmtId="0" fontId="5" fillId="0" borderId="0" xfId="59" applyFont="1" applyFill="1" applyAlignment="1">
      <alignment vertical="center"/>
    </xf>
    <xf numFmtId="0" fontId="4" fillId="0" borderId="0" xfId="59" applyFont="1" applyFill="1" applyBorder="1" applyAlignment="1">
      <alignment horizontal="right" vertical="center" wrapText="1"/>
    </xf>
    <xf numFmtId="0" fontId="6" fillId="0" borderId="1" xfId="59" applyFont="1" applyFill="1" applyBorder="1" applyAlignment="1">
      <alignment horizontal="center" vertical="center" wrapText="1"/>
    </xf>
    <xf numFmtId="0" fontId="6" fillId="0" borderId="1" xfId="59" applyFont="1" applyFill="1" applyBorder="1" applyAlignment="1">
      <alignment vertical="center" wrapText="1"/>
    </xf>
    <xf numFmtId="0" fontId="7" fillId="0" borderId="1" xfId="59" applyFont="1" applyFill="1" applyBorder="1" applyAlignment="1">
      <alignment horizontal="left" vertical="center" indent="1"/>
    </xf>
    <xf numFmtId="0" fontId="7" fillId="0" borderId="1" xfId="59" applyFont="1" applyFill="1" applyBorder="1" applyAlignment="1">
      <alignment horizontal="center" vertical="center"/>
    </xf>
    <xf numFmtId="0" fontId="4" fillId="0" borderId="2" xfId="59" applyFont="1" applyFill="1" applyBorder="1" applyAlignment="1">
      <alignment vertical="center" wrapText="1"/>
    </xf>
    <xf numFmtId="0" fontId="8" fillId="0" borderId="0" xfId="56" applyFont="1" applyAlignment="1">
      <alignment horizontal="center" wrapText="1"/>
    </xf>
    <xf numFmtId="0" fontId="8" fillId="0" borderId="0" xfId="56" applyFont="1" applyAlignment="1">
      <alignment horizontal="center"/>
    </xf>
    <xf numFmtId="0" fontId="9" fillId="0" borderId="0" xfId="56" applyBorder="1" applyAlignment="1">
      <alignment vertical="center" wrapText="1"/>
    </xf>
    <xf numFmtId="0" fontId="9" fillId="0" borderId="0" xfId="56" applyBorder="1" applyAlignment="1">
      <alignment horizontal="right" vertical="center" wrapText="1"/>
    </xf>
    <xf numFmtId="0" fontId="9" fillId="0" borderId="3" xfId="56" applyBorder="1" applyAlignment="1">
      <alignment horizontal="center" vertical="center"/>
    </xf>
    <xf numFmtId="0" fontId="9" fillId="0" borderId="4" xfId="56" applyBorder="1" applyAlignment="1">
      <alignment horizontal="center" vertical="center"/>
    </xf>
    <xf numFmtId="0" fontId="9" fillId="0" borderId="3" xfId="56" applyBorder="1" applyAlignment="1">
      <alignment vertical="center"/>
    </xf>
    <xf numFmtId="176" fontId="9" fillId="0" borderId="4" xfId="56" applyNumberFormat="1" applyBorder="1" applyAlignment="1">
      <alignment vertical="center"/>
    </xf>
    <xf numFmtId="0" fontId="10" fillId="3" borderId="0" xfId="50" applyFont="1" applyFill="1" applyAlignment="1">
      <alignment horizontal="left" vertical="center"/>
    </xf>
    <xf numFmtId="0" fontId="8" fillId="0" borderId="0" xfId="56" applyFont="1" applyAlignment="1">
      <alignment horizontal="center" vertical="center" wrapText="1"/>
    </xf>
    <xf numFmtId="0" fontId="8" fillId="0" borderId="0" xfId="56" applyFont="1" applyAlignment="1">
      <alignment horizontal="center" vertical="center"/>
    </xf>
    <xf numFmtId="0" fontId="11" fillId="0" borderId="3" xfId="56" applyFont="1" applyBorder="1" applyAlignment="1">
      <alignment vertical="center"/>
    </xf>
    <xf numFmtId="176" fontId="11" fillId="0" borderId="4" xfId="56" applyNumberFormat="1" applyFont="1" applyBorder="1" applyAlignment="1">
      <alignment vertical="center"/>
    </xf>
    <xf numFmtId="0" fontId="11" fillId="0" borderId="3" xfId="56" applyFont="1" applyBorder="1" applyAlignment="1">
      <alignment horizontal="center" vertical="center"/>
    </xf>
    <xf numFmtId="0" fontId="9" fillId="0" borderId="0" xfId="56" applyAlignment="1">
      <alignment vertical="center"/>
    </xf>
    <xf numFmtId="0" fontId="9" fillId="0" borderId="4" xfId="56" applyFill="1" applyBorder="1" applyAlignment="1">
      <alignment horizontal="center" vertical="center"/>
    </xf>
    <xf numFmtId="176" fontId="11" fillId="0" borderId="4" xfId="56" applyNumberFormat="1" applyFont="1" applyFill="1" applyBorder="1" applyAlignment="1">
      <alignment vertical="center"/>
    </xf>
    <xf numFmtId="0" fontId="9" fillId="0" borderId="3" xfId="56" applyBorder="1" applyAlignment="1">
      <alignment horizontal="left" vertical="center"/>
    </xf>
    <xf numFmtId="176" fontId="9" fillId="0" borderId="4" xfId="56" applyNumberFormat="1" applyFill="1" applyBorder="1" applyAlignment="1">
      <alignment vertical="center"/>
    </xf>
    <xf numFmtId="0" fontId="11" fillId="0" borderId="3" xfId="56" applyFont="1" applyBorder="1" applyAlignment="1">
      <alignment horizontal="left" vertical="center"/>
    </xf>
    <xf numFmtId="0" fontId="9" fillId="0" borderId="4" xfId="56" applyFill="1" applyBorder="1" applyAlignment="1">
      <alignment vertical="center"/>
    </xf>
    <xf numFmtId="0" fontId="10" fillId="0" borderId="0" xfId="55" applyFont="1" applyFill="1" applyAlignment="1">
      <alignment horizontal="left" vertical="center"/>
    </xf>
    <xf numFmtId="0" fontId="12" fillId="0" borderId="0" xfId="55" applyFont="1" applyFill="1" applyAlignment="1">
      <alignment horizontal="center" vertical="center"/>
    </xf>
    <xf numFmtId="0" fontId="13" fillId="0" borderId="0" xfId="55" applyFont="1" applyFill="1" applyBorder="1" applyAlignment="1">
      <alignment horizontal="center" vertical="center"/>
    </xf>
    <xf numFmtId="0" fontId="13" fillId="0" borderId="0" xfId="55" applyFont="1" applyFill="1" applyBorder="1" applyAlignment="1">
      <alignment horizontal="right" vertical="center"/>
    </xf>
    <xf numFmtId="176" fontId="14" fillId="0" borderId="0" xfId="0" applyNumberFormat="1" applyFont="1" applyFill="1" applyBorder="1" applyAlignment="1" applyProtection="1">
      <alignment horizontal="right" vertical="center"/>
      <protection locked="0"/>
    </xf>
    <xf numFmtId="14" fontId="15" fillId="0" borderId="1" xfId="60" applyNumberFormat="1" applyFont="1" applyFill="1" applyBorder="1" applyAlignment="1" applyProtection="1">
      <alignment horizontal="center" vertical="center"/>
      <protection locked="0"/>
    </xf>
    <xf numFmtId="177" fontId="16" fillId="0" borderId="1" xfId="60" applyNumberFormat="1" applyFont="1" applyFill="1" applyBorder="1" applyAlignment="1" applyProtection="1">
      <alignment horizontal="center" vertical="center" wrapText="1"/>
      <protection locked="0"/>
    </xf>
    <xf numFmtId="0" fontId="15" fillId="0" borderId="1" xfId="57" applyFont="1" applyFill="1" applyBorder="1" applyAlignment="1">
      <alignment horizontal="center" vertical="center"/>
    </xf>
    <xf numFmtId="178" fontId="17" fillId="0" borderId="1" xfId="0" applyNumberFormat="1" applyFont="1" applyFill="1" applyBorder="1" applyAlignment="1">
      <alignment horizontal="left" vertical="center" indent="1"/>
    </xf>
    <xf numFmtId="176" fontId="17" fillId="0" borderId="1" xfId="0" applyNumberFormat="1" applyFont="1" applyFill="1" applyBorder="1" applyAlignment="1">
      <alignment vertical="center"/>
    </xf>
    <xf numFmtId="0" fontId="0" fillId="3" borderId="0" xfId="53" applyFont="1" applyFill="1" applyAlignment="1">
      <alignment horizontal="left" vertical="center" wrapText="1"/>
    </xf>
    <xf numFmtId="0" fontId="9" fillId="0" borderId="5" xfId="55" applyFont="1" applyFill="1" applyBorder="1" applyAlignment="1">
      <alignment horizontal="center" vertical="center" wrapText="1"/>
    </xf>
    <xf numFmtId="176" fontId="18" fillId="0" borderId="0" xfId="0" applyNumberFormat="1" applyFont="1" applyFill="1" applyBorder="1" applyAlignment="1" applyProtection="1">
      <alignment horizontal="right" vertical="center"/>
      <protection locked="0"/>
    </xf>
    <xf numFmtId="0" fontId="19" fillId="0" borderId="1" xfId="0" applyFont="1" applyBorder="1" applyAlignment="1">
      <alignment horizontal="center"/>
    </xf>
    <xf numFmtId="0" fontId="20" fillId="0" borderId="1" xfId="0" applyFont="1" applyFill="1" applyBorder="1" applyAlignment="1">
      <alignment horizontal="center" vertical="center" wrapText="1"/>
    </xf>
    <xf numFmtId="0" fontId="0" fillId="0" borderId="1" xfId="0" applyBorder="1"/>
    <xf numFmtId="179" fontId="15" fillId="0" borderId="1" xfId="0" applyNumberFormat="1" applyFont="1" applyFill="1" applyBorder="1" applyAlignment="1">
      <alignment vertical="center" wrapText="1"/>
    </xf>
    <xf numFmtId="177" fontId="21" fillId="0" borderId="1" xfId="0" applyNumberFormat="1" applyFont="1" applyFill="1" applyBorder="1" applyAlignment="1">
      <alignment horizontal="right" vertical="center"/>
    </xf>
    <xf numFmtId="0" fontId="22" fillId="0" borderId="1" xfId="0" applyFont="1" applyBorder="1" applyAlignment="1">
      <alignment horizontal="left"/>
    </xf>
    <xf numFmtId="179" fontId="22" fillId="0" borderId="1" xfId="0" applyNumberFormat="1" applyFont="1" applyFill="1" applyBorder="1" applyAlignment="1">
      <alignment vertical="center" wrapText="1"/>
    </xf>
    <xf numFmtId="177" fontId="22" fillId="0" borderId="1" xfId="0" applyNumberFormat="1" applyFont="1" applyFill="1" applyBorder="1" applyAlignment="1">
      <alignment horizontal="right"/>
    </xf>
    <xf numFmtId="0" fontId="12" fillId="3" borderId="0" xfId="55" applyFont="1" applyFill="1" applyAlignment="1">
      <alignment horizontal="center" vertical="center"/>
    </xf>
    <xf numFmtId="0" fontId="9" fillId="3" borderId="0" xfId="50" applyFill="1" applyBorder="1">
      <alignment vertical="center"/>
    </xf>
    <xf numFmtId="0" fontId="9" fillId="3" borderId="0" xfId="50" applyFill="1">
      <alignment vertical="center"/>
    </xf>
    <xf numFmtId="177" fontId="23" fillId="3" borderId="0" xfId="50" applyNumberFormat="1" applyFont="1" applyFill="1" applyAlignment="1">
      <alignment horizontal="center" vertical="center"/>
    </xf>
    <xf numFmtId="179" fontId="24" fillId="3" borderId="0" xfId="50" applyNumberFormat="1" applyFont="1" applyFill="1" applyAlignment="1"/>
    <xf numFmtId="0" fontId="25" fillId="3" borderId="0" xfId="50" applyFont="1" applyFill="1" applyBorder="1" applyAlignment="1">
      <alignment horizontal="right" vertical="center"/>
    </xf>
    <xf numFmtId="0" fontId="15" fillId="3" borderId="1" xfId="51" applyFont="1" applyFill="1" applyBorder="1" applyAlignment="1">
      <alignment horizontal="center" vertical="center"/>
    </xf>
    <xf numFmtId="176" fontId="21" fillId="3" borderId="1" xfId="0" applyNumberFormat="1" applyFont="1" applyFill="1" applyBorder="1" applyAlignment="1" applyProtection="1">
      <alignment vertical="center"/>
    </xf>
    <xf numFmtId="176" fontId="26" fillId="3" borderId="1" xfId="0" applyNumberFormat="1" applyFont="1" applyFill="1" applyBorder="1" applyAlignment="1" applyProtection="1">
      <alignment vertical="center"/>
    </xf>
    <xf numFmtId="0" fontId="15" fillId="3" borderId="1" xfId="50" applyFont="1" applyFill="1" applyBorder="1" applyAlignment="1">
      <alignment vertical="center"/>
    </xf>
    <xf numFmtId="179" fontId="15" fillId="3" borderId="1" xfId="50" applyNumberFormat="1" applyFont="1" applyFill="1" applyBorder="1" applyAlignment="1">
      <alignment vertical="center"/>
    </xf>
    <xf numFmtId="3" fontId="17" fillId="3" borderId="1" xfId="0" applyNumberFormat="1" applyFont="1" applyFill="1" applyBorder="1" applyAlignment="1" applyProtection="1">
      <alignment vertical="center"/>
    </xf>
    <xf numFmtId="176" fontId="0" fillId="3" borderId="1" xfId="0" applyNumberFormat="1" applyFont="1" applyFill="1" applyBorder="1" applyAlignment="1" applyProtection="1">
      <alignment vertical="center"/>
    </xf>
    <xf numFmtId="3" fontId="17" fillId="3" borderId="1" xfId="0" applyNumberFormat="1" applyFont="1" applyFill="1" applyBorder="1" applyAlignment="1" applyProtection="1">
      <alignment horizontal="left" vertical="center" wrapText="1" indent="1"/>
    </xf>
    <xf numFmtId="176" fontId="17" fillId="3" borderId="1" xfId="0" applyNumberFormat="1" applyFont="1" applyFill="1" applyBorder="1" applyAlignment="1" applyProtection="1">
      <alignment vertical="center"/>
    </xf>
    <xf numFmtId="0" fontId="25" fillId="3" borderId="1" xfId="50" applyFont="1" applyFill="1" applyBorder="1" applyAlignment="1">
      <alignment vertical="center"/>
    </xf>
    <xf numFmtId="177" fontId="23" fillId="3" borderId="1" xfId="49" applyNumberFormat="1" applyFont="1" applyFill="1" applyBorder="1" applyAlignment="1">
      <alignment horizontal="right" vertical="center"/>
    </xf>
    <xf numFmtId="0" fontId="27" fillId="3" borderId="1" xfId="50" applyFont="1" applyFill="1" applyBorder="1" applyAlignment="1">
      <alignment vertical="center"/>
    </xf>
    <xf numFmtId="0" fontId="27" fillId="3" borderId="6" xfId="50" applyFont="1" applyFill="1" applyBorder="1" applyAlignment="1">
      <alignment vertical="center"/>
    </xf>
    <xf numFmtId="177" fontId="23" fillId="3" borderId="6" xfId="49" applyNumberFormat="1" applyFont="1" applyFill="1" applyBorder="1" applyAlignment="1">
      <alignment horizontal="right" vertical="center"/>
    </xf>
    <xf numFmtId="0" fontId="25" fillId="3" borderId="6" xfId="50" applyFont="1" applyFill="1" applyBorder="1" applyAlignment="1"/>
    <xf numFmtId="177" fontId="0" fillId="3" borderId="6" xfId="50" applyNumberFormat="1" applyFont="1" applyFill="1" applyBorder="1" applyAlignment="1">
      <alignment horizontal="right" vertical="center"/>
    </xf>
    <xf numFmtId="0" fontId="25" fillId="3" borderId="1" xfId="50" applyFont="1" applyFill="1" applyBorder="1" applyAlignment="1"/>
    <xf numFmtId="177" fontId="0" fillId="3" borderId="1" xfId="50" applyNumberFormat="1" applyFont="1" applyFill="1" applyBorder="1" applyAlignment="1">
      <alignment horizontal="right" vertical="center"/>
    </xf>
    <xf numFmtId="0" fontId="27" fillId="3" borderId="1" xfId="50" applyFont="1" applyFill="1" applyBorder="1" applyAlignment="1"/>
    <xf numFmtId="0" fontId="15" fillId="3" borderId="1" xfId="0" applyFont="1" applyFill="1" applyBorder="1" applyAlignment="1">
      <alignment horizontal="left" vertical="center"/>
    </xf>
    <xf numFmtId="177" fontId="21" fillId="3" borderId="1" xfId="0" applyNumberFormat="1" applyFont="1" applyFill="1" applyBorder="1" applyAlignment="1">
      <alignment horizontal="right" vertical="center"/>
    </xf>
    <xf numFmtId="0" fontId="0" fillId="3" borderId="7" xfId="53" applyFont="1" applyFill="1" applyBorder="1" applyAlignment="1">
      <alignment horizontal="left" vertical="center" wrapText="1"/>
    </xf>
    <xf numFmtId="177" fontId="21" fillId="2" borderId="1" xfId="0" applyNumberFormat="1" applyFont="1" applyFill="1" applyBorder="1" applyAlignment="1">
      <alignment horizontal="right" vertical="center"/>
    </xf>
    <xf numFmtId="177" fontId="22" fillId="2" borderId="1" xfId="0" applyNumberFormat="1" applyFont="1" applyFill="1" applyBorder="1" applyAlignment="1">
      <alignment horizontal="right"/>
    </xf>
    <xf numFmtId="0" fontId="28" fillId="0" borderId="0" xfId="0" applyFont="1" applyFill="1" applyProtection="1">
      <protection locked="0"/>
    </xf>
    <xf numFmtId="0" fontId="0" fillId="0" borderId="0" xfId="0" applyFill="1" applyProtection="1">
      <protection locked="0"/>
    </xf>
    <xf numFmtId="178" fontId="0" fillId="0" borderId="0" xfId="0" applyNumberFormat="1" applyFill="1" applyProtection="1">
      <protection locked="0"/>
    </xf>
    <xf numFmtId="0" fontId="29" fillId="0" borderId="0" xfId="0" applyFont="1" applyFill="1" applyAlignment="1" applyProtection="1">
      <alignment horizontal="center"/>
      <protection locked="0"/>
    </xf>
    <xf numFmtId="178" fontId="29" fillId="0" borderId="0" xfId="0" applyNumberFormat="1" applyFont="1" applyFill="1" applyAlignment="1" applyProtection="1">
      <alignment horizontal="center"/>
      <protection locked="0"/>
    </xf>
    <xf numFmtId="178" fontId="28" fillId="0" borderId="0" xfId="0" applyNumberFormat="1" applyFont="1" applyFill="1" applyProtection="1">
      <protection locked="0"/>
    </xf>
    <xf numFmtId="0" fontId="0" fillId="0" borderId="0" xfId="0" applyFill="1" applyAlignment="1" applyProtection="1">
      <alignment horizontal="right"/>
      <protection locked="0"/>
    </xf>
    <xf numFmtId="0" fontId="19" fillId="0" borderId="1" xfId="0" applyFont="1" applyFill="1" applyBorder="1" applyAlignment="1" applyProtection="1">
      <alignment horizontal="center" vertical="center"/>
      <protection locked="0"/>
    </xf>
    <xf numFmtId="178" fontId="19" fillId="0" borderId="1" xfId="0" applyNumberFormat="1" applyFont="1" applyFill="1" applyBorder="1" applyAlignment="1" applyProtection="1">
      <alignment horizontal="center"/>
      <protection locked="0"/>
    </xf>
    <xf numFmtId="0" fontId="19" fillId="0" borderId="1" xfId="0" applyFont="1" applyFill="1" applyBorder="1" applyAlignment="1" applyProtection="1">
      <alignment horizontal="center"/>
      <protection locked="0"/>
    </xf>
    <xf numFmtId="0" fontId="30" fillId="0" borderId="1" xfId="0" applyFont="1" applyFill="1" applyBorder="1" applyAlignment="1" applyProtection="1">
      <alignment horizontal="center" vertical="center"/>
      <protection locked="0"/>
    </xf>
    <xf numFmtId="0" fontId="31" fillId="0" borderId="1" xfId="54" applyNumberFormat="1" applyFont="1" applyFill="1" applyBorder="1" applyAlignment="1" applyProtection="1">
      <alignment vertical="center"/>
      <protection locked="0"/>
    </xf>
    <xf numFmtId="178" fontId="31" fillId="0" borderId="1" xfId="54" applyNumberFormat="1" applyFont="1" applyFill="1" applyBorder="1" applyAlignment="1" applyProtection="1">
      <alignment vertical="center"/>
      <protection locked="0"/>
    </xf>
    <xf numFmtId="178" fontId="22" fillId="0" borderId="1" xfId="0" applyNumberFormat="1" applyFont="1" applyFill="1" applyBorder="1" applyAlignment="1" applyProtection="1">
      <alignment horizontal="right" vertical="center"/>
    </xf>
    <xf numFmtId="0" fontId="22" fillId="0" borderId="1" xfId="54" applyNumberFormat="1" applyFont="1" applyFill="1" applyBorder="1" applyAlignment="1" applyProtection="1">
      <alignment vertical="center"/>
      <protection locked="0"/>
    </xf>
    <xf numFmtId="0" fontId="22" fillId="0" borderId="1" xfId="0" applyFont="1" applyFill="1" applyBorder="1" applyProtection="1">
      <protection locked="0"/>
    </xf>
    <xf numFmtId="0" fontId="22" fillId="0" borderId="1" xfId="0" applyFont="1" applyFill="1" applyBorder="1" applyAlignment="1" applyProtection="1">
      <alignment horizontal="right" vertical="center"/>
      <protection locked="0"/>
    </xf>
    <xf numFmtId="178" fontId="22" fillId="0" borderId="1" xfId="0" applyNumberFormat="1" applyFont="1" applyFill="1" applyBorder="1" applyProtection="1">
      <protection locked="0"/>
    </xf>
    <xf numFmtId="178" fontId="22" fillId="0" borderId="1" xfId="0" applyNumberFormat="1" applyFont="1" applyFill="1" applyBorder="1" applyAlignment="1" applyProtection="1">
      <alignment horizontal="right" vertical="center"/>
      <protection locked="0"/>
    </xf>
    <xf numFmtId="0" fontId="22" fillId="0" borderId="1" xfId="0" applyFont="1" applyFill="1" applyBorder="1" applyAlignment="1" applyProtection="1">
      <alignment horizontal="right" vertical="center"/>
    </xf>
    <xf numFmtId="0" fontId="31" fillId="0" borderId="1" xfId="0" applyFont="1" applyFill="1" applyBorder="1" applyAlignment="1" applyProtection="1">
      <alignment horizontal="center" vertical="center"/>
      <protection locked="0"/>
    </xf>
    <xf numFmtId="178" fontId="31" fillId="2" borderId="1" xfId="0" applyNumberFormat="1" applyFont="1" applyFill="1" applyBorder="1" applyAlignment="1" applyProtection="1">
      <alignment horizontal="center"/>
      <protection locked="0"/>
    </xf>
    <xf numFmtId="0" fontId="31" fillId="0" borderId="1" xfId="0" applyFont="1" applyFill="1" applyBorder="1" applyAlignment="1" applyProtection="1">
      <alignment horizontal="center"/>
      <protection locked="0"/>
    </xf>
    <xf numFmtId="0" fontId="31" fillId="2" borderId="1" xfId="0" applyFont="1" applyFill="1" applyBorder="1" applyAlignment="1" applyProtection="1">
      <alignment horizontal="center"/>
      <protection locked="0"/>
    </xf>
    <xf numFmtId="0" fontId="31" fillId="0" borderId="1" xfId="54" applyNumberFormat="1" applyFont="1" applyFill="1" applyBorder="1" applyAlignment="1" applyProtection="1">
      <alignment horizontal="left" vertical="center"/>
      <protection locked="0"/>
    </xf>
    <xf numFmtId="178" fontId="31" fillId="2" borderId="1" xfId="54" applyNumberFormat="1" applyFont="1" applyFill="1" applyBorder="1" applyAlignment="1" applyProtection="1">
      <alignment horizontal="left" vertical="center"/>
      <protection locked="0"/>
    </xf>
    <xf numFmtId="1" fontId="31" fillId="0" borderId="1" xfId="0" applyNumberFormat="1" applyFont="1" applyFill="1" applyBorder="1" applyProtection="1">
      <protection locked="0"/>
    </xf>
    <xf numFmtId="1" fontId="31" fillId="2" borderId="1" xfId="0" applyNumberFormat="1" applyFont="1" applyFill="1" applyBorder="1" applyProtection="1">
      <protection locked="0"/>
    </xf>
    <xf numFmtId="178" fontId="22" fillId="0" borderId="1" xfId="54" applyNumberFormat="1" applyFont="1" applyFill="1" applyBorder="1" applyAlignment="1" applyProtection="1">
      <alignment vertical="center"/>
      <protection locked="0"/>
    </xf>
    <xf numFmtId="1" fontId="22" fillId="0" borderId="1" xfId="0" applyNumberFormat="1" applyFont="1" applyFill="1" applyBorder="1" applyAlignment="1" applyProtection="1">
      <alignment horizontal="left" indent="1"/>
      <protection locked="0"/>
    </xf>
    <xf numFmtId="1" fontId="22" fillId="2" borderId="1" xfId="0" applyNumberFormat="1" applyFont="1" applyFill="1" applyBorder="1" applyAlignment="1" applyProtection="1">
      <alignment horizontal="left" indent="1"/>
      <protection locked="0"/>
    </xf>
    <xf numFmtId="178" fontId="32" fillId="0" borderId="1" xfId="0" applyNumberFormat="1" applyFont="1" applyFill="1" applyBorder="1" applyAlignment="1" applyProtection="1">
      <alignment horizontal="right" vertical="center"/>
      <protection locked="0"/>
    </xf>
    <xf numFmtId="0" fontId="31" fillId="0" borderId="1" xfId="0" applyFont="1" applyFill="1" applyBorder="1" applyAlignment="1" applyProtection="1">
      <protection locked="0"/>
    </xf>
    <xf numFmtId="178" fontId="31" fillId="0" borderId="1" xfId="0" applyNumberFormat="1" applyFont="1" applyFill="1" applyBorder="1" applyAlignment="1" applyProtection="1">
      <protection locked="0"/>
    </xf>
    <xf numFmtId="1" fontId="22" fillId="0" borderId="1" xfId="0" applyNumberFormat="1" applyFont="1" applyFill="1" applyBorder="1" applyAlignment="1" applyProtection="1">
      <protection locked="0"/>
    </xf>
    <xf numFmtId="0" fontId="33" fillId="0" borderId="1" xfId="0" applyFont="1" applyFill="1" applyBorder="1" applyAlignment="1" applyProtection="1">
      <protection locked="0"/>
    </xf>
    <xf numFmtId="178" fontId="33" fillId="0" borderId="1" xfId="0" applyNumberFormat="1" applyFont="1" applyFill="1" applyBorder="1" applyAlignment="1" applyProtection="1">
      <protection locked="0"/>
    </xf>
    <xf numFmtId="176" fontId="22" fillId="0" borderId="1" xfId="0" applyNumberFormat="1" applyFont="1" applyFill="1" applyBorder="1" applyAlignment="1" applyProtection="1">
      <alignment horizontal="left" shrinkToFit="1"/>
      <protection locked="0"/>
    </xf>
    <xf numFmtId="178" fontId="22" fillId="0" borderId="1" xfId="0" applyNumberFormat="1" applyFont="1" applyFill="1" applyBorder="1" applyAlignment="1" applyProtection="1">
      <alignment horizontal="left" shrinkToFit="1"/>
      <protection locked="0"/>
    </xf>
    <xf numFmtId="0" fontId="31" fillId="0" borderId="1" xfId="0" applyFont="1" applyFill="1" applyBorder="1" applyAlignment="1" applyProtection="1">
      <alignment horizontal="right" vertical="center"/>
      <protection locked="0"/>
    </xf>
    <xf numFmtId="176" fontId="22" fillId="0" borderId="1" xfId="0" applyNumberFormat="1" applyFont="1" applyFill="1" applyBorder="1" applyAlignment="1" applyProtection="1">
      <alignment shrinkToFit="1"/>
      <protection locked="0"/>
    </xf>
    <xf numFmtId="178" fontId="22" fillId="0" borderId="1" xfId="0" applyNumberFormat="1" applyFont="1" applyFill="1" applyBorder="1" applyAlignment="1" applyProtection="1">
      <alignment shrinkToFit="1"/>
      <protection locked="0"/>
    </xf>
    <xf numFmtId="0" fontId="22" fillId="0" borderId="1" xfId="0" applyNumberFormat="1" applyFont="1" applyFill="1" applyBorder="1" applyAlignment="1" applyProtection="1">
      <alignment vertical="center"/>
      <protection locked="0"/>
    </xf>
    <xf numFmtId="178" fontId="31" fillId="2" borderId="1" xfId="0" applyNumberFormat="1" applyFont="1" applyFill="1" applyBorder="1" applyAlignment="1" applyProtection="1">
      <protection locked="0"/>
    </xf>
    <xf numFmtId="0" fontId="31" fillId="0" borderId="1" xfId="0" applyNumberFormat="1" applyFont="1" applyFill="1" applyBorder="1" applyAlignment="1" applyProtection="1">
      <protection locked="0"/>
    </xf>
    <xf numFmtId="0" fontId="22" fillId="0" borderId="1" xfId="0" applyNumberFormat="1" applyFont="1" applyFill="1" applyBorder="1" applyAlignment="1" applyProtection="1">
      <protection locked="0"/>
    </xf>
    <xf numFmtId="0" fontId="22" fillId="0" borderId="1" xfId="0" applyFont="1" applyFill="1" applyBorder="1" applyAlignment="1" applyProtection="1">
      <alignment horizontal="center"/>
      <protection locked="0"/>
    </xf>
    <xf numFmtId="178" fontId="22" fillId="2" borderId="1" xfId="0" applyNumberFormat="1" applyFont="1" applyFill="1" applyBorder="1" applyAlignment="1" applyProtection="1">
      <alignment horizontal="center"/>
      <protection locked="0"/>
    </xf>
    <xf numFmtId="1" fontId="22" fillId="2" borderId="1" xfId="0" applyNumberFormat="1" applyFont="1" applyFill="1" applyBorder="1" applyAlignment="1" applyProtection="1">
      <alignment horizontal="center"/>
      <protection locked="0"/>
    </xf>
    <xf numFmtId="178" fontId="0" fillId="0" borderId="0" xfId="0" applyNumberFormat="1"/>
    <xf numFmtId="0" fontId="12" fillId="0" borderId="0" xfId="53" applyFont="1" applyFill="1" applyAlignment="1">
      <alignment horizontal="center" vertical="center"/>
    </xf>
    <xf numFmtId="178" fontId="12" fillId="0" borderId="0" xfId="53" applyNumberFormat="1" applyFont="1" applyFill="1" applyAlignment="1">
      <alignment horizontal="center" vertical="center"/>
    </xf>
    <xf numFmtId="0" fontId="28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178" fontId="0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9" fillId="0" borderId="0" xfId="53" applyBorder="1" applyAlignment="1">
      <alignment horizontal="right" vertical="center"/>
    </xf>
    <xf numFmtId="178" fontId="25" fillId="0" borderId="0" xfId="53" applyNumberFormat="1" applyFont="1" applyBorder="1" applyAlignment="1">
      <alignment horizontal="right" vertical="center"/>
    </xf>
    <xf numFmtId="0" fontId="34" fillId="0" borderId="1" xfId="0" applyFont="1" applyFill="1" applyBorder="1" applyAlignment="1">
      <alignment horizontal="center" vertical="center"/>
    </xf>
    <xf numFmtId="0" fontId="34" fillId="0" borderId="1" xfId="58" applyFont="1" applyFill="1" applyBorder="1" applyAlignment="1">
      <alignment horizontal="center" vertical="center"/>
    </xf>
    <xf numFmtId="178" fontId="34" fillId="0" borderId="1" xfId="58" applyNumberFormat="1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vertical="center"/>
    </xf>
    <xf numFmtId="178" fontId="31" fillId="2" borderId="1" xfId="0" applyNumberFormat="1" applyFont="1" applyFill="1" applyBorder="1" applyAlignment="1">
      <alignment horizontal="right" vertical="center"/>
    </xf>
    <xf numFmtId="0" fontId="22" fillId="0" borderId="1" xfId="0" applyFont="1" applyFill="1" applyBorder="1" applyAlignment="1">
      <alignment horizontal="left" vertical="center"/>
    </xf>
    <xf numFmtId="0" fontId="22" fillId="0" borderId="1" xfId="0" applyFont="1" applyBorder="1" applyAlignment="1">
      <alignment vertical="center"/>
    </xf>
    <xf numFmtId="178" fontId="22" fillId="2" borderId="1" xfId="0" applyNumberFormat="1" applyFont="1" applyFill="1" applyBorder="1" applyAlignment="1">
      <alignment horizontal="right" vertical="center"/>
    </xf>
    <xf numFmtId="178" fontId="22" fillId="3" borderId="1" xfId="0" applyNumberFormat="1" applyFont="1" applyFill="1" applyBorder="1" applyAlignment="1">
      <alignment horizontal="right" vertical="center"/>
    </xf>
    <xf numFmtId="0" fontId="28" fillId="0" borderId="0" xfId="53" applyFont="1" applyFill="1" applyAlignment="1">
      <alignment vertical="center"/>
    </xf>
    <xf numFmtId="0" fontId="0" fillId="0" borderId="0" xfId="53" applyFont="1" applyFill="1" applyAlignment="1">
      <alignment vertical="center"/>
    </xf>
    <xf numFmtId="178" fontId="0" fillId="0" borderId="0" xfId="53" applyNumberFormat="1" applyFont="1" applyFill="1" applyAlignment="1">
      <alignment vertical="center"/>
    </xf>
    <xf numFmtId="0" fontId="9" fillId="0" borderId="0" xfId="53" applyFill="1" applyBorder="1" applyAlignment="1">
      <alignment horizontal="right" vertical="center"/>
    </xf>
    <xf numFmtId="178" fontId="9" fillId="0" borderId="0" xfId="53" applyNumberFormat="1" applyFill="1" applyBorder="1" applyAlignment="1">
      <alignment horizontal="right" vertical="center"/>
    </xf>
    <xf numFmtId="0" fontId="19" fillId="0" borderId="1" xfId="53" applyFont="1" applyFill="1" applyBorder="1" applyAlignment="1">
      <alignment horizontal="center" vertical="center"/>
    </xf>
    <xf numFmtId="0" fontId="20" fillId="0" borderId="1" xfId="58" applyFont="1" applyFill="1" applyBorder="1" applyAlignment="1">
      <alignment horizontal="center" vertical="center"/>
    </xf>
    <xf numFmtId="178" fontId="20" fillId="0" borderId="1" xfId="60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53" applyFont="1" applyFill="1" applyBorder="1" applyAlignment="1">
      <alignment horizontal="left" vertical="center"/>
    </xf>
    <xf numFmtId="49" fontId="21" fillId="0" borderId="1" xfId="0" applyNumberFormat="1" applyFont="1" applyFill="1" applyBorder="1" applyAlignment="1" applyProtection="1">
      <alignment vertical="center"/>
    </xf>
    <xf numFmtId="178" fontId="21" fillId="2" borderId="1" xfId="0" applyNumberFormat="1" applyFont="1" applyFill="1" applyBorder="1" applyAlignment="1" applyProtection="1">
      <alignment horizontal="right" vertical="center"/>
    </xf>
    <xf numFmtId="0" fontId="22" fillId="0" borderId="1" xfId="53" applyFont="1" applyFill="1" applyBorder="1" applyAlignment="1">
      <alignment horizontal="left" vertical="center"/>
    </xf>
    <xf numFmtId="49" fontId="35" fillId="0" borderId="1" xfId="0" applyNumberFormat="1" applyFont="1" applyFill="1" applyBorder="1" applyAlignment="1" applyProtection="1">
      <alignment vertical="center"/>
    </xf>
    <xf numFmtId="178" fontId="22" fillId="2" borderId="1" xfId="0" applyNumberFormat="1" applyFont="1" applyFill="1" applyBorder="1" applyAlignment="1" applyProtection="1">
      <alignment vertical="center"/>
    </xf>
    <xf numFmtId="178" fontId="36" fillId="4" borderId="8" xfId="0" applyNumberFormat="1" applyFont="1" applyFill="1" applyBorder="1" applyAlignment="1">
      <alignment horizontal="right" vertical="top" wrapText="1"/>
    </xf>
    <xf numFmtId="178" fontId="22" fillId="0" borderId="1" xfId="0" applyNumberFormat="1" applyFont="1" applyFill="1" applyBorder="1" applyAlignment="1" applyProtection="1">
      <alignment vertical="center"/>
    </xf>
    <xf numFmtId="178" fontId="36" fillId="2" borderId="9" xfId="0" applyNumberFormat="1" applyFont="1" applyFill="1" applyBorder="1" applyAlignment="1">
      <alignment horizontal="right" vertical="top" wrapText="1"/>
    </xf>
    <xf numFmtId="178" fontId="36" fillId="4" borderId="9" xfId="0" applyNumberFormat="1" applyFont="1" applyFill="1" applyBorder="1" applyAlignment="1">
      <alignment horizontal="right" vertical="top" wrapText="1"/>
    </xf>
    <xf numFmtId="49" fontId="22" fillId="0" borderId="1" xfId="0" applyNumberFormat="1" applyFont="1" applyFill="1" applyBorder="1" applyAlignment="1" applyProtection="1">
      <alignment vertical="center"/>
    </xf>
    <xf numFmtId="178" fontId="0" fillId="0" borderId="0" xfId="0" applyNumberFormat="1" applyFill="1" applyAlignment="1" applyProtection="1">
      <alignment horizontal="right"/>
      <protection locked="0"/>
    </xf>
    <xf numFmtId="178" fontId="29" fillId="0" borderId="0" xfId="0" applyNumberFormat="1" applyFont="1" applyFill="1" applyAlignment="1" applyProtection="1">
      <alignment horizontal="right"/>
      <protection locked="0"/>
    </xf>
    <xf numFmtId="178" fontId="28" fillId="0" borderId="0" xfId="0" applyNumberFormat="1" applyFont="1" applyFill="1" applyAlignment="1" applyProtection="1">
      <alignment horizontal="right"/>
      <protection locked="0"/>
    </xf>
    <xf numFmtId="0" fontId="20" fillId="0" borderId="4" xfId="0" applyFont="1" applyFill="1" applyBorder="1" applyAlignment="1" applyProtection="1">
      <alignment horizontal="center"/>
      <protection locked="0"/>
    </xf>
    <xf numFmtId="178" fontId="20" fillId="0" borderId="10" xfId="0" applyNumberFormat="1" applyFont="1" applyFill="1" applyBorder="1" applyAlignment="1" applyProtection="1">
      <alignment horizontal="right"/>
      <protection locked="0"/>
    </xf>
    <xf numFmtId="0" fontId="20" fillId="0" borderId="1" xfId="0" applyFont="1" applyFill="1" applyBorder="1" applyAlignment="1" applyProtection="1">
      <alignment horizontal="center"/>
      <protection locked="0"/>
    </xf>
    <xf numFmtId="178" fontId="20" fillId="0" borderId="1" xfId="0" applyNumberFormat="1" applyFont="1" applyFill="1" applyBorder="1" applyAlignment="1" applyProtection="1">
      <alignment horizontal="center"/>
      <protection locked="0"/>
    </xf>
    <xf numFmtId="0" fontId="19" fillId="0" borderId="11" xfId="0" applyFont="1" applyFill="1" applyBorder="1" applyAlignment="1" applyProtection="1">
      <alignment horizontal="center"/>
      <protection locked="0"/>
    </xf>
    <xf numFmtId="178" fontId="19" fillId="0" borderId="11" xfId="0" applyNumberFormat="1" applyFont="1" applyFill="1" applyBorder="1" applyAlignment="1" applyProtection="1">
      <alignment horizontal="right"/>
      <protection locked="0"/>
    </xf>
    <xf numFmtId="178" fontId="19" fillId="0" borderId="11" xfId="0" applyNumberFormat="1" applyFont="1" applyFill="1" applyBorder="1" applyAlignment="1" applyProtection="1">
      <alignment horizontal="center"/>
      <protection locked="0"/>
    </xf>
    <xf numFmtId="0" fontId="37" fillId="0" borderId="1" xfId="0" applyFont="1" applyFill="1" applyBorder="1" applyProtection="1">
      <protection locked="0"/>
    </xf>
    <xf numFmtId="178" fontId="37" fillId="0" borderId="1" xfId="0" applyNumberFormat="1" applyFont="1" applyFill="1" applyBorder="1" applyAlignment="1" applyProtection="1">
      <alignment horizontal="right"/>
      <protection locked="0"/>
    </xf>
    <xf numFmtId="178" fontId="0" fillId="0" borderId="1" xfId="0" applyNumberFormat="1" applyFill="1" applyBorder="1" applyAlignment="1" applyProtection="1">
      <alignment horizontal="right" vertical="center"/>
    </xf>
    <xf numFmtId="0" fontId="38" fillId="0" borderId="1" xfId="53" applyFont="1" applyFill="1" applyBorder="1">
      <alignment vertical="center"/>
    </xf>
    <xf numFmtId="178" fontId="37" fillId="0" borderId="1" xfId="0" applyNumberFormat="1" applyFont="1" applyFill="1" applyBorder="1" applyProtection="1">
      <protection locked="0"/>
    </xf>
    <xf numFmtId="178" fontId="0" fillId="2" borderId="1" xfId="0" applyNumberFormat="1" applyFill="1" applyBorder="1" applyAlignment="1" applyProtection="1">
      <alignment horizontal="right" vertical="center"/>
    </xf>
    <xf numFmtId="0" fontId="0" fillId="0" borderId="1" xfId="0" applyFill="1" applyBorder="1" applyAlignment="1" applyProtection="1">
      <alignment horizontal="right" vertical="center"/>
      <protection locked="0"/>
    </xf>
    <xf numFmtId="0" fontId="39" fillId="0" borderId="1" xfId="0" applyFont="1" applyFill="1" applyBorder="1" applyProtection="1">
      <protection locked="0"/>
    </xf>
    <xf numFmtId="178" fontId="39" fillId="0" borderId="1" xfId="0" applyNumberFormat="1" applyFont="1" applyFill="1" applyBorder="1" applyAlignment="1" applyProtection="1">
      <alignment horizontal="right"/>
      <protection locked="0"/>
    </xf>
    <xf numFmtId="178" fontId="0" fillId="0" borderId="1" xfId="0" applyNumberFormat="1" applyFill="1" applyBorder="1" applyAlignment="1" applyProtection="1">
      <alignment horizontal="right" vertical="center"/>
      <protection locked="0"/>
    </xf>
    <xf numFmtId="178" fontId="37" fillId="2" borderId="1" xfId="0" applyNumberFormat="1" applyFont="1" applyFill="1" applyBorder="1" applyAlignment="1" applyProtection="1">
      <alignment horizontal="right"/>
    </xf>
    <xf numFmtId="178" fontId="37" fillId="2" borderId="1" xfId="0" applyNumberFormat="1" applyFont="1" applyFill="1" applyBorder="1" applyAlignment="1" applyProtection="1">
      <alignment horizontal="right"/>
      <protection locked="0"/>
    </xf>
    <xf numFmtId="178" fontId="0" fillId="2" borderId="1" xfId="0" applyNumberFormat="1" applyFill="1" applyBorder="1" applyAlignment="1" applyProtection="1">
      <alignment horizontal="right" vertical="center"/>
      <protection locked="0"/>
    </xf>
    <xf numFmtId="0" fontId="40" fillId="0" borderId="1" xfId="0" applyFont="1" applyFill="1" applyBorder="1" applyAlignment="1" applyProtection="1">
      <alignment horizontal="center"/>
      <protection locked="0"/>
    </xf>
    <xf numFmtId="178" fontId="26" fillId="2" borderId="1" xfId="0" applyNumberFormat="1" applyFont="1" applyFill="1" applyBorder="1" applyAlignment="1" applyProtection="1">
      <alignment horizontal="right" vertical="center"/>
    </xf>
    <xf numFmtId="49" fontId="25" fillId="0" borderId="1" xfId="0" applyNumberFormat="1" applyFont="1" applyFill="1" applyBorder="1" applyAlignment="1" applyProtection="1">
      <alignment vertical="center"/>
    </xf>
    <xf numFmtId="0" fontId="0" fillId="0" borderId="1" xfId="0" applyFill="1" applyBorder="1" applyAlignment="1" applyProtection="1">
      <alignment horizontal="right" vertical="center"/>
    </xf>
    <xf numFmtId="1" fontId="41" fillId="0" borderId="1" xfId="0" applyNumberFormat="1" applyFont="1" applyFill="1" applyBorder="1" applyProtection="1">
      <protection locked="0"/>
    </xf>
    <xf numFmtId="178" fontId="41" fillId="2" borderId="1" xfId="0" applyNumberFormat="1" applyFont="1" applyFill="1" applyBorder="1" applyAlignment="1" applyProtection="1">
      <alignment horizontal="right"/>
      <protection locked="0"/>
    </xf>
    <xf numFmtId="178" fontId="41" fillId="0" borderId="1" xfId="0" applyNumberFormat="1" applyFont="1" applyFill="1" applyBorder="1" applyProtection="1">
      <protection locked="0"/>
    </xf>
    <xf numFmtId="176" fontId="23" fillId="0" borderId="1" xfId="0" applyNumberFormat="1" applyFont="1" applyFill="1" applyBorder="1" applyAlignment="1" applyProtection="1">
      <alignment horizontal="left" shrinkToFit="1"/>
      <protection locked="0"/>
    </xf>
    <xf numFmtId="178" fontId="23" fillId="0" borderId="1" xfId="0" applyNumberFormat="1" applyFont="1" applyFill="1" applyBorder="1" applyAlignment="1" applyProtection="1">
      <alignment horizontal="right" shrinkToFit="1"/>
      <protection locked="0"/>
    </xf>
    <xf numFmtId="178" fontId="0" fillId="0" borderId="1" xfId="0" applyNumberFormat="1" applyFont="1" applyFill="1" applyBorder="1" applyAlignment="1" applyProtection="1">
      <alignment horizontal="right" vertical="center"/>
      <protection locked="0"/>
    </xf>
    <xf numFmtId="178" fontId="42" fillId="0" borderId="1" xfId="0" applyNumberFormat="1" applyFont="1" applyFill="1" applyBorder="1" applyAlignment="1" applyProtection="1">
      <alignment horizontal="right" vertical="center"/>
    </xf>
    <xf numFmtId="178" fontId="37" fillId="0" borderId="1" xfId="0" applyNumberFormat="1" applyFont="1" applyFill="1" applyBorder="1" applyAlignment="1" applyProtection="1">
      <alignment horizontal="left" indent="1"/>
      <protection locked="0"/>
    </xf>
    <xf numFmtId="178" fontId="37" fillId="0" borderId="1" xfId="0" applyNumberFormat="1" applyFont="1" applyFill="1" applyBorder="1" applyAlignment="1" applyProtection="1">
      <protection locked="0"/>
    </xf>
    <xf numFmtId="176" fontId="43" fillId="0" borderId="1" xfId="0" applyNumberFormat="1" applyFont="1" applyFill="1" applyBorder="1" applyAlignment="1" applyProtection="1">
      <alignment horizontal="left" shrinkToFit="1"/>
      <protection locked="0"/>
    </xf>
    <xf numFmtId="178" fontId="43" fillId="0" borderId="1" xfId="0" applyNumberFormat="1" applyFont="1" applyFill="1" applyBorder="1" applyAlignment="1" applyProtection="1">
      <alignment horizontal="right" shrinkToFit="1"/>
      <protection locked="0"/>
    </xf>
    <xf numFmtId="178" fontId="26" fillId="0" borderId="1" xfId="0" applyNumberFormat="1" applyFont="1" applyFill="1" applyBorder="1" applyAlignment="1" applyProtection="1">
      <alignment horizontal="right" vertical="center"/>
      <protection locked="0"/>
    </xf>
    <xf numFmtId="0" fontId="26" fillId="0" borderId="1" xfId="0" applyFont="1" applyFill="1" applyBorder="1" applyAlignment="1" applyProtection="1">
      <alignment horizontal="right" vertical="center"/>
      <protection locked="0"/>
    </xf>
    <xf numFmtId="178" fontId="37" fillId="2" borderId="1" xfId="0" applyNumberFormat="1" applyFont="1" applyFill="1" applyBorder="1" applyAlignment="1" applyProtection="1">
      <alignment vertical="center"/>
      <protection locked="0"/>
    </xf>
    <xf numFmtId="1" fontId="37" fillId="2" borderId="1" xfId="0" applyNumberFormat="1" applyFont="1" applyFill="1" applyBorder="1" applyAlignment="1" applyProtection="1">
      <alignment vertical="center"/>
      <protection locked="0"/>
    </xf>
    <xf numFmtId="1" fontId="37" fillId="0" borderId="1" xfId="0" applyNumberFormat="1" applyFont="1" applyFill="1" applyBorder="1" applyAlignment="1" applyProtection="1">
      <alignment horizontal="left" indent="1"/>
      <protection locked="0"/>
    </xf>
    <xf numFmtId="178" fontId="37" fillId="0" borderId="1" xfId="0" applyNumberFormat="1" applyFont="1" applyFill="1" applyBorder="1" applyAlignment="1" applyProtection="1">
      <alignment vertical="center"/>
      <protection locked="0"/>
    </xf>
    <xf numFmtId="1" fontId="37" fillId="0" borderId="1" xfId="0" applyNumberFormat="1" applyFont="1" applyFill="1" applyBorder="1" applyAlignment="1" applyProtection="1">
      <protection locked="0"/>
    </xf>
    <xf numFmtId="176" fontId="23" fillId="0" borderId="1" xfId="0" applyNumberFormat="1" applyFont="1" applyFill="1" applyBorder="1" applyAlignment="1" applyProtection="1">
      <alignment shrinkToFit="1"/>
      <protection locked="0"/>
    </xf>
    <xf numFmtId="0" fontId="41" fillId="0" borderId="1" xfId="0" applyFont="1" applyFill="1" applyBorder="1" applyAlignment="1" applyProtection="1">
      <protection locked="0"/>
    </xf>
    <xf numFmtId="178" fontId="41" fillId="0" borderId="1" xfId="0" applyNumberFormat="1" applyFont="1" applyFill="1" applyBorder="1" applyAlignment="1" applyProtection="1">
      <alignment horizontal="right"/>
      <protection locked="0"/>
    </xf>
    <xf numFmtId="0" fontId="41" fillId="0" borderId="1" xfId="0" applyNumberFormat="1" applyFont="1" applyFill="1" applyBorder="1" applyAlignment="1" applyProtection="1">
      <protection locked="0"/>
    </xf>
    <xf numFmtId="178" fontId="41" fillId="0" borderId="1" xfId="0" applyNumberFormat="1" applyFont="1" applyFill="1" applyBorder="1" applyAlignment="1" applyProtection="1">
      <protection locked="0"/>
    </xf>
    <xf numFmtId="0" fontId="44" fillId="0" borderId="1" xfId="0" applyFont="1" applyFill="1" applyBorder="1" applyAlignment="1" applyProtection="1">
      <protection locked="0"/>
    </xf>
    <xf numFmtId="178" fontId="44" fillId="0" borderId="1" xfId="0" applyNumberFormat="1" applyFont="1" applyFill="1" applyBorder="1" applyAlignment="1" applyProtection="1">
      <alignment horizontal="right"/>
      <protection locked="0"/>
    </xf>
    <xf numFmtId="178" fontId="41" fillId="2" borderId="1" xfId="0" applyNumberFormat="1" applyFont="1" applyFill="1" applyBorder="1" applyAlignment="1" applyProtection="1">
      <protection locked="0"/>
    </xf>
    <xf numFmtId="0" fontId="41" fillId="2" borderId="1" xfId="0" applyNumberFormat="1" applyFont="1" applyFill="1" applyBorder="1" applyAlignment="1" applyProtection="1">
      <protection locked="0"/>
    </xf>
    <xf numFmtId="0" fontId="37" fillId="0" borderId="1" xfId="0" applyNumberFormat="1" applyFont="1" applyFill="1" applyBorder="1" applyAlignment="1" applyProtection="1">
      <protection locked="0"/>
    </xf>
    <xf numFmtId="178" fontId="39" fillId="0" borderId="1" xfId="0" applyNumberFormat="1" applyFont="1" applyFill="1" applyBorder="1" applyProtection="1">
      <protection locked="0"/>
    </xf>
    <xf numFmtId="0" fontId="28" fillId="0" borderId="1" xfId="0" applyFon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right" vertical="center"/>
    </xf>
    <xf numFmtId="0" fontId="45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46" fillId="0" borderId="0" xfId="0" applyFont="1" applyAlignment="1" applyProtection="1">
      <alignment vertical="center"/>
      <protection locked="0"/>
    </xf>
    <xf numFmtId="0" fontId="47" fillId="0" borderId="0" xfId="0" applyFont="1" applyAlignment="1" applyProtection="1">
      <alignment vertical="center"/>
      <protection locked="0"/>
    </xf>
    <xf numFmtId="0" fontId="48" fillId="0" borderId="0" xfId="0" applyFont="1" applyAlignment="1" applyProtection="1">
      <alignment vertical="center"/>
      <protection locked="0"/>
    </xf>
    <xf numFmtId="0" fontId="49" fillId="0" borderId="0" xfId="0" applyFont="1" applyProtection="1">
      <protection locked="0"/>
    </xf>
    <xf numFmtId="0" fontId="50" fillId="0" borderId="0" xfId="0" applyFont="1" applyAlignment="1" applyProtection="1">
      <alignment horizontal="center" wrapText="1"/>
      <protection locked="0"/>
    </xf>
    <xf numFmtId="0" fontId="45" fillId="0" borderId="0" xfId="0" applyFont="1" applyProtection="1">
      <protection locked="0"/>
    </xf>
    <xf numFmtId="0" fontId="51" fillId="0" borderId="0" xfId="0" applyFont="1" applyAlignment="1" applyProtection="1">
      <alignment vertical="center"/>
      <protection locked="0"/>
    </xf>
  </cellXfs>
  <cellStyles count="6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千位分隔[0] 3 2" xfId="49"/>
    <cellStyle name="常规 2 2 3" xfId="50"/>
    <cellStyle name="常规 3 3" xfId="51"/>
    <cellStyle name="常规 3 4" xfId="52"/>
    <cellStyle name="常规 2 3 2" xfId="53"/>
    <cellStyle name="常规_01石马河" xfId="54"/>
    <cellStyle name="常规 2" xfId="55"/>
    <cellStyle name="常规 3 5" xfId="56"/>
    <cellStyle name="常规 4" xfId="57"/>
    <cellStyle name="常规 4 2" xfId="58"/>
    <cellStyle name="常规 7" xfId="59"/>
    <cellStyle name="常规_2007人代会数据 2" xfId="60"/>
  </cellStyles>
  <tableStyles count="0" defaultTableStyle="TableStyleMedium9" defaultPivotStyle="PivotStyleLight16"/>
  <colors>
    <mruColors>
      <color rgb="00C0C0C0"/>
      <color rgb="00FF0000"/>
      <color rgb="00FFFF00"/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0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9" Type="http://schemas.openxmlformats.org/officeDocument/2006/relationships/styles" Target="styles.xml"/><Relationship Id="rId18" Type="http://schemas.openxmlformats.org/officeDocument/2006/relationships/theme" Target="theme/theme1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showFormulas="1" zoomScaleSheetLayoutView="60" workbookViewId="0">
      <selection activeCell="A7" sqref="A7"/>
    </sheetView>
  </sheetViews>
  <sheetFormatPr defaultColWidth="9" defaultRowHeight="14.25"/>
  <sheetData/>
  <pageMargins left="0.75" right="0.75" top="1" bottom="1" header="0.5" footer="0.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9"/>
  <sheetViews>
    <sheetView zoomScaleSheetLayoutView="60" workbookViewId="0">
      <selection activeCell="F6" sqref="F6"/>
    </sheetView>
  </sheetViews>
  <sheetFormatPr defaultColWidth="9" defaultRowHeight="14.25" outlineLevelCol="5"/>
  <cols>
    <col min="1" max="1" width="26.625" customWidth="1"/>
    <col min="2" max="3" width="17.5"/>
    <col min="4" max="4" width="29.5" customWidth="1"/>
    <col min="5" max="6" width="17.5"/>
  </cols>
  <sheetData>
    <row r="1" ht="38.25" customHeight="1" spans="1:6">
      <c r="A1" s="62" t="s">
        <v>259</v>
      </c>
      <c r="B1" s="62"/>
      <c r="C1" s="62"/>
      <c r="D1" s="62"/>
      <c r="E1" s="62"/>
      <c r="F1" s="62"/>
    </row>
    <row r="2" ht="27.75" customHeight="1" spans="1:6">
      <c r="A2" s="63"/>
      <c r="B2" s="64"/>
      <c r="C2" s="65"/>
      <c r="D2" s="66"/>
      <c r="E2" s="66"/>
      <c r="F2" s="67" t="s">
        <v>223</v>
      </c>
    </row>
    <row r="3" ht="18.75" spans="1:6">
      <c r="A3" s="68" t="s">
        <v>260</v>
      </c>
      <c r="B3" s="68" t="s">
        <v>24</v>
      </c>
      <c r="C3" s="68" t="s">
        <v>25</v>
      </c>
      <c r="D3" s="68" t="s">
        <v>80</v>
      </c>
      <c r="E3" s="68" t="s">
        <v>24</v>
      </c>
      <c r="F3" s="68" t="s">
        <v>25</v>
      </c>
    </row>
    <row r="4" ht="24.95" customHeight="1" spans="1:6">
      <c r="A4" s="68" t="s">
        <v>261</v>
      </c>
      <c r="B4" s="68"/>
      <c r="C4" s="69"/>
      <c r="D4" s="68" t="s">
        <v>261</v>
      </c>
      <c r="E4" s="68"/>
      <c r="F4" s="70"/>
    </row>
    <row r="5" ht="24.95" customHeight="1" spans="1:6">
      <c r="A5" s="71" t="s">
        <v>262</v>
      </c>
      <c r="B5" s="70"/>
      <c r="C5" s="70"/>
      <c r="D5" s="72" t="s">
        <v>82</v>
      </c>
      <c r="E5" s="72"/>
      <c r="F5" s="70"/>
    </row>
    <row r="6" ht="24.95" customHeight="1" spans="1:6">
      <c r="A6" s="73" t="s">
        <v>263</v>
      </c>
      <c r="B6" s="70"/>
      <c r="C6" s="70"/>
      <c r="D6" s="73" t="s">
        <v>264</v>
      </c>
      <c r="E6" s="73"/>
      <c r="F6" s="70"/>
    </row>
    <row r="7" ht="24.95" customHeight="1" spans="1:6">
      <c r="A7" s="73" t="s">
        <v>265</v>
      </c>
      <c r="B7" s="74"/>
      <c r="C7" s="74"/>
      <c r="D7" s="75" t="s">
        <v>266</v>
      </c>
      <c r="E7" s="75"/>
      <c r="F7" s="76"/>
    </row>
    <row r="8" ht="24.95" customHeight="1" spans="1:6">
      <c r="A8" s="73"/>
      <c r="B8" s="73"/>
      <c r="C8" s="70"/>
      <c r="D8" s="75" t="s">
        <v>267</v>
      </c>
      <c r="E8" s="75"/>
      <c r="F8" s="76"/>
    </row>
    <row r="9" ht="24.95" customHeight="1" spans="1:6">
      <c r="A9" s="73"/>
      <c r="B9" s="73"/>
      <c r="C9" s="70"/>
      <c r="D9" s="73" t="s">
        <v>268</v>
      </c>
      <c r="E9" s="73"/>
      <c r="F9" s="70"/>
    </row>
    <row r="10" ht="24.95" customHeight="1" spans="1:6">
      <c r="A10" s="77"/>
      <c r="B10" s="77"/>
      <c r="C10" s="78"/>
      <c r="D10" s="75" t="s">
        <v>269</v>
      </c>
      <c r="E10" s="75"/>
      <c r="F10" s="76"/>
    </row>
    <row r="11" ht="24.95" customHeight="1" spans="1:6">
      <c r="A11" s="79"/>
      <c r="B11" s="79"/>
      <c r="C11" s="78"/>
      <c r="D11" s="75" t="s">
        <v>270</v>
      </c>
      <c r="E11" s="75"/>
      <c r="F11" s="76"/>
    </row>
    <row r="12" ht="24.95" customHeight="1" spans="1:6">
      <c r="A12" s="80"/>
      <c r="B12" s="80"/>
      <c r="C12" s="81"/>
      <c r="D12" s="73" t="s">
        <v>271</v>
      </c>
      <c r="E12" s="73"/>
      <c r="F12" s="70"/>
    </row>
    <row r="13" ht="24.95" customHeight="1" spans="1:6">
      <c r="A13" s="82"/>
      <c r="B13" s="82"/>
      <c r="C13" s="83"/>
      <c r="D13" s="75" t="s">
        <v>272</v>
      </c>
      <c r="E13" s="75"/>
      <c r="F13" s="76"/>
    </row>
    <row r="14" ht="24.95" customHeight="1" spans="1:6">
      <c r="A14" s="84"/>
      <c r="B14" s="84"/>
      <c r="C14" s="85"/>
      <c r="D14" s="75" t="s">
        <v>273</v>
      </c>
      <c r="E14" s="75"/>
      <c r="F14" s="76"/>
    </row>
    <row r="15" ht="24.95" customHeight="1" spans="1:6">
      <c r="A15" s="86"/>
      <c r="B15" s="86"/>
      <c r="C15" s="78"/>
      <c r="D15" s="73" t="s">
        <v>274</v>
      </c>
      <c r="E15" s="73"/>
      <c r="F15" s="70"/>
    </row>
    <row r="16" ht="24.95" customHeight="1" spans="1:6">
      <c r="A16" s="86"/>
      <c r="B16" s="86"/>
      <c r="C16" s="78"/>
      <c r="D16" s="75" t="s">
        <v>275</v>
      </c>
      <c r="E16" s="75"/>
      <c r="F16" s="76"/>
    </row>
    <row r="17" ht="24.95" customHeight="1" spans="1:6">
      <c r="A17" s="87" t="s">
        <v>276</v>
      </c>
      <c r="B17" s="87"/>
      <c r="C17" s="88"/>
      <c r="D17" s="87" t="s">
        <v>277</v>
      </c>
      <c r="E17" s="70"/>
      <c r="F17" s="70"/>
    </row>
    <row r="18" ht="24.95" customHeight="1" spans="1:6">
      <c r="A18" s="73" t="s">
        <v>278</v>
      </c>
      <c r="B18" s="73"/>
      <c r="C18" s="76"/>
      <c r="D18" s="73" t="s">
        <v>279</v>
      </c>
      <c r="E18" s="76"/>
      <c r="F18" s="76"/>
    </row>
    <row r="19" customHeight="1" spans="1:6">
      <c r="A19" s="89" t="s">
        <v>280</v>
      </c>
      <c r="B19" s="89"/>
      <c r="C19" s="89"/>
      <c r="D19" s="89"/>
      <c r="E19" s="89"/>
      <c r="F19" s="89"/>
    </row>
  </sheetData>
  <mergeCells count="2">
    <mergeCell ref="A1:F1"/>
    <mergeCell ref="A19:F19"/>
  </mergeCells>
  <printOptions horizontalCentered="1"/>
  <pageMargins left="0.393700787401575" right="0.354330708661417" top="0.47244094488189" bottom="0.47244094488189" header="0.31496062992126" footer="0.31496062992126"/>
  <pageSetup paperSize="9" orientation="landscape" horizontalDpi="600" verticalDpi="600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7"/>
  <sheetViews>
    <sheetView zoomScaleSheetLayoutView="60" workbookViewId="0">
      <selection activeCell="B8" sqref="B8"/>
    </sheetView>
  </sheetViews>
  <sheetFormatPr defaultColWidth="9" defaultRowHeight="14.25" outlineLevelCol="2"/>
  <cols>
    <col min="1" max="1" width="17.5" customWidth="1"/>
    <col min="2" max="2" width="30.625" customWidth="1"/>
    <col min="3" max="3" width="20.875" customWidth="1"/>
  </cols>
  <sheetData>
    <row r="1" ht="24" spans="1:3">
      <c r="A1" s="42" t="s">
        <v>281</v>
      </c>
      <c r="B1" s="42"/>
      <c r="C1" s="42"/>
    </row>
    <row r="2" spans="2:3">
      <c r="B2" s="52"/>
      <c r="C2" s="53" t="s">
        <v>223</v>
      </c>
    </row>
    <row r="3" ht="18" spans="1:3">
      <c r="A3" s="54" t="s">
        <v>167</v>
      </c>
      <c r="B3" s="55" t="s">
        <v>80</v>
      </c>
      <c r="C3" s="55" t="s">
        <v>169</v>
      </c>
    </row>
    <row r="4" ht="18.75" spans="1:3">
      <c r="A4" s="56"/>
      <c r="B4" s="57" t="s">
        <v>226</v>
      </c>
      <c r="C4" s="58">
        <f>C5+C12</f>
        <v>0</v>
      </c>
    </row>
    <row r="5" ht="24.95" customHeight="1" spans="1:3">
      <c r="A5" s="59"/>
      <c r="B5" s="60"/>
      <c r="C5" s="61"/>
    </row>
    <row r="6" ht="24.95" customHeight="1" spans="1:3">
      <c r="A6" s="59"/>
      <c r="B6" s="60"/>
      <c r="C6" s="61"/>
    </row>
    <row r="7" ht="24.95" customHeight="1" spans="1:3">
      <c r="A7" s="59"/>
      <c r="B7" s="60"/>
      <c r="C7" s="61"/>
    </row>
    <row r="8" ht="24.95" customHeight="1" spans="1:3">
      <c r="A8" s="59"/>
      <c r="B8" s="60"/>
      <c r="C8" s="61"/>
    </row>
    <row r="9" ht="24.95" customHeight="1" spans="1:3">
      <c r="A9" s="59"/>
      <c r="B9" s="60"/>
      <c r="C9" s="61"/>
    </row>
    <row r="10" ht="24.95" customHeight="1" spans="1:3">
      <c r="A10" s="59"/>
      <c r="B10" s="60"/>
      <c r="C10" s="61"/>
    </row>
    <row r="11" ht="24.95" customHeight="1" spans="1:3">
      <c r="A11" s="59"/>
      <c r="B11" s="60"/>
      <c r="C11" s="61"/>
    </row>
    <row r="12" ht="24.95" customHeight="1" spans="1:3">
      <c r="A12" s="59"/>
      <c r="B12" s="60"/>
      <c r="C12" s="61"/>
    </row>
    <row r="13" ht="24.95" customHeight="1" spans="1:3">
      <c r="A13" s="59"/>
      <c r="B13" s="60"/>
      <c r="C13" s="61"/>
    </row>
    <row r="14" ht="24.95" customHeight="1" spans="1:3">
      <c r="A14" s="59"/>
      <c r="B14" s="60"/>
      <c r="C14" s="61"/>
    </row>
    <row r="15" ht="24.95" customHeight="1" spans="1:3">
      <c r="A15" s="59"/>
      <c r="B15" s="60"/>
      <c r="C15" s="61"/>
    </row>
    <row r="16" ht="24.95" customHeight="1" spans="1:3">
      <c r="A16" s="59"/>
      <c r="B16" s="60"/>
      <c r="C16" s="61"/>
    </row>
    <row r="17" ht="24.95" customHeight="1" spans="1:2">
      <c r="A17" s="51" t="s">
        <v>280</v>
      </c>
      <c r="B17" s="51"/>
    </row>
  </sheetData>
  <mergeCells count="2">
    <mergeCell ref="A1:C1"/>
    <mergeCell ref="A17:B17"/>
  </mergeCells>
  <printOptions horizontalCentered="1"/>
  <pageMargins left="0.708661417322835" right="0.708661417322835" top="0.748031496062992" bottom="0.748031496062992" header="0.31496062992126" footer="0.31496062992126"/>
  <pageSetup paperSize="9" orientation="portrait" horizontalDpi="600" verticalDpi="600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24"/>
  <sheetViews>
    <sheetView zoomScaleSheetLayoutView="60" workbookViewId="0">
      <selection activeCell="B13" sqref="B13"/>
    </sheetView>
  </sheetViews>
  <sheetFormatPr defaultColWidth="9" defaultRowHeight="14.25" outlineLevelCol="1"/>
  <cols>
    <col min="1" max="1" width="28.5" customWidth="1"/>
    <col min="2" max="2" width="44.875" customWidth="1"/>
  </cols>
  <sheetData>
    <row r="1" ht="18" spans="1:2">
      <c r="A1" s="41"/>
      <c r="B1" s="41"/>
    </row>
    <row r="2" ht="24" spans="1:2">
      <c r="A2" s="42" t="s">
        <v>282</v>
      </c>
      <c r="B2" s="42"/>
    </row>
    <row r="3" spans="1:2">
      <c r="A3" s="43" t="s">
        <v>222</v>
      </c>
      <c r="B3" s="43"/>
    </row>
    <row r="4" spans="1:2">
      <c r="A4" s="44"/>
      <c r="B4" s="45" t="s">
        <v>223</v>
      </c>
    </row>
    <row r="5" spans="1:2">
      <c r="A5" s="46" t="s">
        <v>224</v>
      </c>
      <c r="B5" s="47" t="s">
        <v>225</v>
      </c>
    </row>
    <row r="6" spans="1:2">
      <c r="A6" s="46"/>
      <c r="B6" s="47"/>
    </row>
    <row r="7" ht="30" customHeight="1" spans="1:2">
      <c r="A7" s="48" t="s">
        <v>226</v>
      </c>
      <c r="B7" s="48"/>
    </row>
    <row r="8" ht="30" customHeight="1" spans="1:2">
      <c r="A8" s="49"/>
      <c r="B8" s="50"/>
    </row>
    <row r="9" ht="30" customHeight="1" spans="1:2">
      <c r="A9" s="49"/>
      <c r="B9" s="50"/>
    </row>
    <row r="10" ht="30" customHeight="1" spans="1:2">
      <c r="A10" s="49"/>
      <c r="B10" s="50"/>
    </row>
    <row r="11" ht="30" customHeight="1" spans="1:2">
      <c r="A11" s="49"/>
      <c r="B11" s="50"/>
    </row>
    <row r="12" ht="30" customHeight="1" spans="1:2">
      <c r="A12" s="49"/>
      <c r="B12" s="50"/>
    </row>
    <row r="13" ht="30" customHeight="1" spans="1:2">
      <c r="A13" s="49"/>
      <c r="B13" s="50"/>
    </row>
    <row r="14" ht="30" customHeight="1" spans="1:2">
      <c r="A14" s="49"/>
      <c r="B14" s="50"/>
    </row>
    <row r="15" ht="30" customHeight="1" spans="1:2">
      <c r="A15" s="49"/>
      <c r="B15" s="50"/>
    </row>
    <row r="16" ht="30" customHeight="1" spans="1:2">
      <c r="A16" s="49"/>
      <c r="B16" s="50"/>
    </row>
    <row r="17" ht="30" customHeight="1" spans="1:2">
      <c r="A17" s="49"/>
      <c r="B17" s="50"/>
    </row>
    <row r="18" ht="30" customHeight="1" spans="1:2">
      <c r="A18" s="49"/>
      <c r="B18" s="50"/>
    </row>
    <row r="19" ht="30" customHeight="1" spans="1:2">
      <c r="A19" s="49"/>
      <c r="B19" s="50"/>
    </row>
    <row r="20" ht="30" customHeight="1" spans="1:2">
      <c r="A20" s="49"/>
      <c r="B20" s="50"/>
    </row>
    <row r="21" ht="30" customHeight="1" spans="1:2">
      <c r="A21" s="49"/>
      <c r="B21" s="50"/>
    </row>
    <row r="22" ht="30" customHeight="1" spans="1:2">
      <c r="A22" s="49"/>
      <c r="B22" s="50"/>
    </row>
    <row r="23" ht="30" customHeight="1" spans="1:2">
      <c r="A23" s="49"/>
      <c r="B23" s="49"/>
    </row>
    <row r="24" spans="1:2">
      <c r="A24" s="51" t="s">
        <v>227</v>
      </c>
      <c r="B24" s="51"/>
    </row>
  </sheetData>
  <mergeCells count="5">
    <mergeCell ref="A2:B2"/>
    <mergeCell ref="A3:B3"/>
    <mergeCell ref="A24:B24"/>
    <mergeCell ref="A5:A6"/>
    <mergeCell ref="B5:B6"/>
  </mergeCells>
  <printOptions horizontalCentered="1"/>
  <pageMargins left="0.708661417322835" right="0.708661417322835" top="0.748031496062992" bottom="0.748031496062992" header="0.31496062992126" footer="0.31496062992126"/>
  <pageSetup paperSize="9" orientation="portrait" horizontalDpi="600" verticalDpi="600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B36"/>
  <sheetViews>
    <sheetView zoomScaleSheetLayoutView="60" workbookViewId="0">
      <selection activeCell="G23" sqref="G23"/>
    </sheetView>
  </sheetViews>
  <sheetFormatPr defaultColWidth="9" defaultRowHeight="14.25" outlineLevelCol="1"/>
  <cols>
    <col min="1" max="1" width="56.25" customWidth="1"/>
    <col min="2" max="2" width="24.5" customWidth="1"/>
  </cols>
  <sheetData>
    <row r="1" ht="28.5" spans="1:2">
      <c r="A1" s="29" t="s">
        <v>283</v>
      </c>
      <c r="B1" s="30"/>
    </row>
    <row r="2" ht="18" customHeight="1" spans="1:2">
      <c r="A2" s="34" t="s">
        <v>284</v>
      </c>
      <c r="B2" s="23" t="s">
        <v>223</v>
      </c>
    </row>
    <row r="3" ht="18" customHeight="1" spans="1:2">
      <c r="A3" s="24" t="s">
        <v>285</v>
      </c>
      <c r="B3" s="35" t="s">
        <v>225</v>
      </c>
    </row>
    <row r="4" ht="18" customHeight="1" spans="1:2">
      <c r="A4" s="31" t="s">
        <v>286</v>
      </c>
      <c r="B4" s="36"/>
    </row>
    <row r="5" ht="18" customHeight="1" spans="1:2">
      <c r="A5" s="37" t="s">
        <v>287</v>
      </c>
      <c r="B5" s="38"/>
    </row>
    <row r="6" ht="18" customHeight="1" spans="1:2">
      <c r="A6" s="37" t="s">
        <v>288</v>
      </c>
      <c r="B6" s="38"/>
    </row>
    <row r="7" ht="18" customHeight="1" spans="1:2">
      <c r="A7" s="37" t="s">
        <v>289</v>
      </c>
      <c r="B7" s="38"/>
    </row>
    <row r="8" ht="18" customHeight="1" spans="1:2">
      <c r="A8" s="39" t="s">
        <v>290</v>
      </c>
      <c r="B8" s="36"/>
    </row>
    <row r="9" ht="18" customHeight="1" spans="1:2">
      <c r="A9" s="37" t="s">
        <v>287</v>
      </c>
      <c r="B9" s="38"/>
    </row>
    <row r="10" ht="18" customHeight="1" spans="1:2">
      <c r="A10" s="37" t="s">
        <v>288</v>
      </c>
      <c r="B10" s="38"/>
    </row>
    <row r="11" ht="18" customHeight="1" spans="1:2">
      <c r="A11" s="37" t="s">
        <v>289</v>
      </c>
      <c r="B11" s="38"/>
    </row>
    <row r="12" ht="18" customHeight="1" spans="1:2">
      <c r="A12" s="31" t="s">
        <v>291</v>
      </c>
      <c r="B12" s="36"/>
    </row>
    <row r="13" ht="18" customHeight="1" spans="1:2">
      <c r="A13" s="37" t="s">
        <v>287</v>
      </c>
      <c r="B13" s="38"/>
    </row>
    <row r="14" ht="18" customHeight="1" spans="1:2">
      <c r="A14" s="37" t="s">
        <v>288</v>
      </c>
      <c r="B14" s="38"/>
    </row>
    <row r="15" ht="18" customHeight="1" spans="1:2">
      <c r="A15" s="37" t="s">
        <v>289</v>
      </c>
      <c r="B15" s="38"/>
    </row>
    <row r="16" ht="18" customHeight="1" spans="1:2">
      <c r="A16" s="31" t="s">
        <v>292</v>
      </c>
      <c r="B16" s="36"/>
    </row>
    <row r="17" ht="18" customHeight="1" spans="1:2">
      <c r="A17" s="37" t="s">
        <v>287</v>
      </c>
      <c r="B17" s="38"/>
    </row>
    <row r="18" ht="18" customHeight="1" spans="1:2">
      <c r="A18" s="37" t="s">
        <v>288</v>
      </c>
      <c r="B18" s="38"/>
    </row>
    <row r="19" ht="18" customHeight="1" spans="1:2">
      <c r="A19" s="37" t="s">
        <v>289</v>
      </c>
      <c r="B19" s="38"/>
    </row>
    <row r="20" ht="18" customHeight="1" spans="1:2">
      <c r="A20" s="31" t="s">
        <v>293</v>
      </c>
      <c r="B20" s="36"/>
    </row>
    <row r="21" ht="18" customHeight="1" spans="1:2">
      <c r="A21" s="37" t="s">
        <v>287</v>
      </c>
      <c r="B21" s="38"/>
    </row>
    <row r="22" ht="18" customHeight="1" spans="1:2">
      <c r="A22" s="37" t="s">
        <v>288</v>
      </c>
      <c r="B22" s="38"/>
    </row>
    <row r="23" ht="18" customHeight="1" spans="1:2">
      <c r="A23" s="37" t="s">
        <v>289</v>
      </c>
      <c r="B23" s="38"/>
    </row>
    <row r="24" ht="18" customHeight="1" spans="1:2">
      <c r="A24" s="31" t="s">
        <v>294</v>
      </c>
      <c r="B24" s="36"/>
    </row>
    <row r="25" ht="18" customHeight="1" spans="1:2">
      <c r="A25" s="37" t="s">
        <v>287</v>
      </c>
      <c r="B25" s="38"/>
    </row>
    <row r="26" ht="18" customHeight="1" spans="1:2">
      <c r="A26" s="37" t="s">
        <v>288</v>
      </c>
      <c r="B26" s="38"/>
    </row>
    <row r="27" ht="18" customHeight="1" spans="1:2">
      <c r="A27" s="37" t="s">
        <v>289</v>
      </c>
      <c r="B27" s="38"/>
    </row>
    <row r="28" ht="18" customHeight="1" spans="1:2">
      <c r="A28" s="31" t="s">
        <v>295</v>
      </c>
      <c r="B28" s="36"/>
    </row>
    <row r="29" ht="18" customHeight="1" spans="1:2">
      <c r="A29" s="37" t="s">
        <v>287</v>
      </c>
      <c r="B29" s="38"/>
    </row>
    <row r="30" ht="18" customHeight="1" spans="1:2">
      <c r="A30" s="37" t="s">
        <v>288</v>
      </c>
      <c r="B30" s="38"/>
    </row>
    <row r="31" ht="18" customHeight="1" spans="1:2">
      <c r="A31" s="37" t="s">
        <v>289</v>
      </c>
      <c r="B31" s="38"/>
    </row>
    <row r="32" ht="18" customHeight="1" spans="1:2">
      <c r="A32" s="26"/>
      <c r="B32" s="40"/>
    </row>
    <row r="33" ht="18" customHeight="1" spans="1:2">
      <c r="A33" s="33" t="s">
        <v>296</v>
      </c>
      <c r="B33" s="36"/>
    </row>
    <row r="34" ht="18" customHeight="1" spans="1:2">
      <c r="A34" s="37" t="s">
        <v>287</v>
      </c>
      <c r="B34" s="38"/>
    </row>
    <row r="35" ht="18" customHeight="1" spans="1:2">
      <c r="A35" s="37" t="s">
        <v>288</v>
      </c>
      <c r="B35" s="38"/>
    </row>
    <row r="36" ht="18" customHeight="1" spans="1:2">
      <c r="A36" s="37" t="s">
        <v>289</v>
      </c>
      <c r="B36" s="38"/>
    </row>
  </sheetData>
  <mergeCells count="1">
    <mergeCell ref="A1:B1"/>
  </mergeCells>
  <printOptions horizontalCentered="1"/>
  <pageMargins left="0.42" right="0.21" top="0.748031496062992" bottom="0.748031496062992" header="0.31496062992126" footer="0.31496062992126"/>
  <pageSetup paperSize="9" orientation="portrait" horizontalDpi="600" verticalDpi="600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B21"/>
  <sheetViews>
    <sheetView zoomScaleSheetLayoutView="60" workbookViewId="0">
      <selection activeCell="A7" sqref="A7"/>
    </sheetView>
  </sheetViews>
  <sheetFormatPr defaultColWidth="9" defaultRowHeight="14.25" outlineLevelCol="1"/>
  <cols>
    <col min="1" max="1" width="42.875" customWidth="1"/>
    <col min="2" max="2" width="15.875" customWidth="1"/>
  </cols>
  <sheetData>
    <row r="1" ht="18" spans="1:2">
      <c r="A1" s="28"/>
      <c r="B1" s="28"/>
    </row>
    <row r="2" ht="39.75" customHeight="1" spans="1:2">
      <c r="A2" s="29" t="s">
        <v>297</v>
      </c>
      <c r="B2" s="30"/>
    </row>
    <row r="3" ht="27" customHeight="1" spans="1:2">
      <c r="A3" s="22" t="s">
        <v>284</v>
      </c>
      <c r="B3" s="23" t="s">
        <v>223</v>
      </c>
    </row>
    <row r="4" ht="21" customHeight="1" spans="1:2">
      <c r="A4" s="24" t="s">
        <v>285</v>
      </c>
      <c r="B4" s="25" t="s">
        <v>225</v>
      </c>
    </row>
    <row r="5" ht="21" customHeight="1" spans="1:2">
      <c r="A5" s="31" t="s">
        <v>298</v>
      </c>
      <c r="B5" s="32"/>
    </row>
    <row r="6" ht="21" customHeight="1" spans="1:2">
      <c r="A6" s="26" t="s">
        <v>299</v>
      </c>
      <c r="B6" s="27"/>
    </row>
    <row r="7" ht="21" customHeight="1" spans="1:2">
      <c r="A7" s="31" t="s">
        <v>300</v>
      </c>
      <c r="B7" s="32"/>
    </row>
    <row r="8" ht="21" customHeight="1" spans="1:2">
      <c r="A8" s="26" t="s">
        <v>299</v>
      </c>
      <c r="B8" s="27"/>
    </row>
    <row r="9" ht="21" customHeight="1" spans="1:2">
      <c r="A9" s="31" t="s">
        <v>301</v>
      </c>
      <c r="B9" s="32"/>
    </row>
    <row r="10" ht="21" customHeight="1" spans="1:2">
      <c r="A10" s="26" t="s">
        <v>299</v>
      </c>
      <c r="B10" s="27"/>
    </row>
    <row r="11" ht="21" customHeight="1" spans="1:2">
      <c r="A11" s="31" t="s">
        <v>302</v>
      </c>
      <c r="B11" s="32"/>
    </row>
    <row r="12" ht="21" customHeight="1" spans="1:2">
      <c r="A12" s="26" t="s">
        <v>303</v>
      </c>
      <c r="B12" s="27"/>
    </row>
    <row r="13" ht="21" customHeight="1" spans="1:2">
      <c r="A13" s="31" t="s">
        <v>304</v>
      </c>
      <c r="B13" s="32"/>
    </row>
    <row r="14" ht="21" customHeight="1" spans="1:2">
      <c r="A14" s="26" t="s">
        <v>303</v>
      </c>
      <c r="B14" s="27"/>
    </row>
    <row r="15" ht="21" customHeight="1" spans="1:2">
      <c r="A15" s="31" t="s">
        <v>305</v>
      </c>
      <c r="B15" s="32"/>
    </row>
    <row r="16" ht="21" customHeight="1" spans="1:2">
      <c r="A16" s="26" t="s">
        <v>306</v>
      </c>
      <c r="B16" s="27"/>
    </row>
    <row r="17" ht="21" customHeight="1" spans="1:2">
      <c r="A17" s="31" t="s">
        <v>307</v>
      </c>
      <c r="B17" s="32"/>
    </row>
    <row r="18" ht="21" customHeight="1" spans="1:2">
      <c r="A18" s="26" t="s">
        <v>308</v>
      </c>
      <c r="B18" s="27"/>
    </row>
    <row r="19" ht="21" customHeight="1" spans="1:2">
      <c r="A19" s="26"/>
      <c r="B19" s="27"/>
    </row>
    <row r="20" ht="21" customHeight="1" spans="1:2">
      <c r="A20" s="33" t="s">
        <v>309</v>
      </c>
      <c r="B20" s="32"/>
    </row>
    <row r="21" ht="21" customHeight="1" spans="1:2">
      <c r="A21" s="24" t="s">
        <v>310</v>
      </c>
      <c r="B21" s="27"/>
    </row>
  </sheetData>
  <mergeCells count="2">
    <mergeCell ref="A1:B1"/>
    <mergeCell ref="A2:B2"/>
  </mergeCells>
  <printOptions horizontalCentered="1"/>
  <pageMargins left="0.708661417322835" right="0.708661417322835" top="0.47244094488189" bottom="0.47244094488189" header="0.31496062992126" footer="0.31496062992126"/>
  <pageSetup paperSize="9" orientation="portrait" horizontalDpi="600" verticalDpi="600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B21"/>
  <sheetViews>
    <sheetView zoomScaleSheetLayoutView="60" workbookViewId="0">
      <selection activeCell="E14" sqref="E14"/>
    </sheetView>
  </sheetViews>
  <sheetFormatPr defaultColWidth="9" defaultRowHeight="14.25" outlineLevelCol="1"/>
  <cols>
    <col min="1" max="1" width="50.125" customWidth="1"/>
    <col min="2" max="2" width="26.875" customWidth="1"/>
  </cols>
  <sheetData>
    <row r="1" ht="57" customHeight="1" spans="1:2">
      <c r="A1" s="20" t="s">
        <v>311</v>
      </c>
      <c r="B1" s="21"/>
    </row>
    <row r="2" ht="27.75" customHeight="1" spans="1:2">
      <c r="A2" s="20"/>
      <c r="B2" s="21"/>
    </row>
    <row r="3" spans="1:2">
      <c r="A3" s="22" t="s">
        <v>284</v>
      </c>
      <c r="B3" s="23" t="s">
        <v>223</v>
      </c>
    </row>
    <row r="4" ht="24.75" customHeight="1" spans="1:2">
      <c r="A4" s="24" t="s">
        <v>285</v>
      </c>
      <c r="B4" s="25" t="s">
        <v>225</v>
      </c>
    </row>
    <row r="5" ht="24.75" customHeight="1" spans="1:2">
      <c r="A5" s="26" t="s">
        <v>312</v>
      </c>
      <c r="B5" s="27"/>
    </row>
    <row r="6" ht="24.75" customHeight="1" spans="1:2">
      <c r="A6" s="26" t="s">
        <v>313</v>
      </c>
      <c r="B6" s="27"/>
    </row>
    <row r="7" ht="24.75" customHeight="1" spans="1:2">
      <c r="A7" s="26" t="s">
        <v>314</v>
      </c>
      <c r="B7" s="27"/>
    </row>
    <row r="8" ht="24.75" customHeight="1" spans="1:2">
      <c r="A8" s="26" t="s">
        <v>315</v>
      </c>
      <c r="B8" s="27"/>
    </row>
    <row r="9" ht="24.75" customHeight="1" spans="1:2">
      <c r="A9" s="26" t="s">
        <v>316</v>
      </c>
      <c r="B9" s="27"/>
    </row>
    <row r="10" ht="24.75" customHeight="1" spans="1:2">
      <c r="A10" s="26" t="s">
        <v>317</v>
      </c>
      <c r="B10" s="27"/>
    </row>
    <row r="11" ht="24.75" customHeight="1" spans="1:2">
      <c r="A11" s="26" t="s">
        <v>318</v>
      </c>
      <c r="B11" s="27"/>
    </row>
    <row r="12" ht="24.75" customHeight="1" spans="1:2">
      <c r="A12" s="26" t="s">
        <v>319</v>
      </c>
      <c r="B12" s="27"/>
    </row>
    <row r="13" ht="24.75" customHeight="1" spans="1:2">
      <c r="A13" s="26" t="s">
        <v>320</v>
      </c>
      <c r="B13" s="27"/>
    </row>
    <row r="14" ht="24.75" customHeight="1" spans="1:2">
      <c r="A14" s="26" t="s">
        <v>321</v>
      </c>
      <c r="B14" s="27"/>
    </row>
    <row r="15" ht="24.75" customHeight="1" spans="1:2">
      <c r="A15" s="26" t="s">
        <v>322</v>
      </c>
      <c r="B15" s="27"/>
    </row>
    <row r="16" ht="24.75" customHeight="1" spans="1:2">
      <c r="A16" s="26" t="s">
        <v>323</v>
      </c>
      <c r="B16" s="27"/>
    </row>
    <row r="17" ht="24.75" customHeight="1" spans="1:2">
      <c r="A17" s="26" t="s">
        <v>324</v>
      </c>
      <c r="B17" s="27"/>
    </row>
    <row r="18" ht="24.75" customHeight="1" spans="1:2">
      <c r="A18" s="26" t="s">
        <v>325</v>
      </c>
      <c r="B18" s="27"/>
    </row>
    <row r="19" ht="24.75" customHeight="1" spans="1:2">
      <c r="A19" s="26"/>
      <c r="B19" s="27"/>
    </row>
    <row r="20" ht="24.75" customHeight="1" spans="1:2">
      <c r="A20" s="24" t="s">
        <v>326</v>
      </c>
      <c r="B20" s="27"/>
    </row>
    <row r="21" ht="24.75" customHeight="1" spans="1:2">
      <c r="A21" s="24" t="s">
        <v>327</v>
      </c>
      <c r="B21" s="27"/>
    </row>
  </sheetData>
  <mergeCells count="1">
    <mergeCell ref="A1:B1"/>
  </mergeCells>
  <printOptions horizontalCentered="1"/>
  <pageMargins left="0.43" right="0.24" top="0.57" bottom="0.748031496062992" header="0.31496062992126" footer="0.31496062992126"/>
  <pageSetup paperSize="9" fitToHeight="0" orientation="portrait" horizontalDpi="600" verticalDpi="600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8"/>
  <sheetViews>
    <sheetView zoomScaleSheetLayoutView="60" workbookViewId="0">
      <selection activeCell="K13" sqref="K13"/>
    </sheetView>
  </sheetViews>
  <sheetFormatPr defaultColWidth="9" defaultRowHeight="14.25" outlineLevelRow="7" outlineLevelCol="6"/>
  <cols>
    <col min="1" max="1" width="26.125" customWidth="1"/>
    <col min="2" max="7" width="11.375" customWidth="1"/>
  </cols>
  <sheetData>
    <row r="1" ht="47.25" customHeight="1" spans="1:7">
      <c r="A1" s="11" t="s">
        <v>328</v>
      </c>
      <c r="B1" s="11"/>
      <c r="C1" s="11"/>
      <c r="D1" s="11"/>
      <c r="E1" s="11"/>
      <c r="F1" s="11"/>
      <c r="G1" s="11"/>
    </row>
    <row r="2" ht="37.5" customHeight="1" spans="1:7">
      <c r="A2" s="12"/>
      <c r="B2" s="12"/>
      <c r="C2" s="13"/>
      <c r="D2" s="13"/>
      <c r="E2" s="13"/>
      <c r="F2" s="13"/>
      <c r="G2" s="14" t="s">
        <v>223</v>
      </c>
    </row>
    <row r="3" ht="41.25" customHeight="1" spans="1:7">
      <c r="A3" s="15" t="s">
        <v>329</v>
      </c>
      <c r="B3" s="15" t="s">
        <v>330</v>
      </c>
      <c r="C3" s="15"/>
      <c r="D3" s="15"/>
      <c r="E3" s="15" t="s">
        <v>331</v>
      </c>
      <c r="F3" s="15"/>
      <c r="G3" s="15"/>
    </row>
    <row r="4" ht="41.25" customHeight="1" spans="1:7">
      <c r="A4" s="15"/>
      <c r="B4" s="16"/>
      <c r="C4" s="15" t="s">
        <v>332</v>
      </c>
      <c r="D4" s="15" t="s">
        <v>333</v>
      </c>
      <c r="E4" s="16"/>
      <c r="F4" s="15" t="s">
        <v>332</v>
      </c>
      <c r="G4" s="15" t="s">
        <v>333</v>
      </c>
    </row>
    <row r="5" ht="41.25" customHeight="1" spans="1:7">
      <c r="A5" s="15" t="s">
        <v>334</v>
      </c>
      <c r="B5" s="15" t="s">
        <v>335</v>
      </c>
      <c r="C5" s="15" t="s">
        <v>336</v>
      </c>
      <c r="D5" s="15" t="s">
        <v>337</v>
      </c>
      <c r="E5" s="15" t="s">
        <v>338</v>
      </c>
      <c r="F5" s="15" t="s">
        <v>339</v>
      </c>
      <c r="G5" s="15" t="s">
        <v>340</v>
      </c>
    </row>
    <row r="6" ht="41.25" customHeight="1" spans="1:7">
      <c r="A6" s="17" t="s">
        <v>341</v>
      </c>
      <c r="B6" s="18"/>
      <c r="C6" s="18"/>
      <c r="D6" s="18"/>
      <c r="E6" s="18"/>
      <c r="F6" s="18"/>
      <c r="G6" s="18"/>
    </row>
    <row r="7" ht="41.25" customHeight="1" spans="1:7">
      <c r="A7" s="19" t="s">
        <v>342</v>
      </c>
      <c r="B7" s="19"/>
      <c r="C7" s="19"/>
      <c r="D7" s="19"/>
      <c r="E7" s="19"/>
      <c r="F7" s="19"/>
      <c r="G7" s="19"/>
    </row>
    <row r="8" ht="41.25" customHeight="1" spans="1:7">
      <c r="A8" s="12"/>
      <c r="B8" s="12"/>
      <c r="C8" s="12"/>
      <c r="D8" s="12"/>
      <c r="E8" s="12"/>
      <c r="F8" s="12"/>
      <c r="G8" s="12"/>
    </row>
  </sheetData>
  <mergeCells count="6">
    <mergeCell ref="A1:G1"/>
    <mergeCell ref="B3:D3"/>
    <mergeCell ref="E3:G3"/>
    <mergeCell ref="A7:G7"/>
    <mergeCell ref="A8:G8"/>
    <mergeCell ref="A3:A4"/>
  </mergeCells>
  <printOptions horizontalCentered="1"/>
  <pageMargins left="0.708661417322835" right="0.708661417322835" top="0.748031496062992" bottom="0.748031496062992" header="0.31496062992126" footer="0.31496062992126"/>
  <pageSetup paperSize="9" orientation="landscape" horizontalDpi="600" verticalDpi="600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  <pageSetUpPr fitToPage="1"/>
  </sheetPr>
  <dimension ref="A1:G8"/>
  <sheetViews>
    <sheetView zoomScaleSheetLayoutView="60" workbookViewId="0">
      <selection activeCell="H14" sqref="H14"/>
    </sheetView>
  </sheetViews>
  <sheetFormatPr defaultColWidth="9" defaultRowHeight="14.25" outlineLevelRow="7" outlineLevelCol="6"/>
  <cols>
    <col min="4" max="4" width="13.75" customWidth="1"/>
    <col min="5" max="5" width="20.375" customWidth="1"/>
    <col min="6" max="6" width="13.125" customWidth="1"/>
    <col min="7" max="7" width="14.5" customWidth="1"/>
  </cols>
  <sheetData>
    <row r="1" ht="22.5" spans="1:7">
      <c r="A1" s="1" t="s">
        <v>343</v>
      </c>
      <c r="B1" s="1"/>
      <c r="C1" s="1"/>
      <c r="D1" s="1"/>
      <c r="E1" s="1"/>
      <c r="F1" s="1"/>
      <c r="G1" s="1"/>
    </row>
    <row r="2" ht="23.25" customHeight="1" spans="1:7">
      <c r="A2" s="2"/>
      <c r="B2" s="2"/>
      <c r="C2" s="2"/>
      <c r="D2" s="2"/>
      <c r="E2" s="2"/>
      <c r="F2" s="2"/>
      <c r="G2" s="2"/>
    </row>
    <row r="3" ht="25.5" customHeight="1" spans="1:7">
      <c r="A3" s="3"/>
      <c r="B3" s="4"/>
      <c r="C3" s="4"/>
      <c r="D3" s="4"/>
      <c r="E3" s="4"/>
      <c r="F3" s="4"/>
      <c r="G3" s="5" t="s">
        <v>20</v>
      </c>
    </row>
    <row r="4" ht="56.25" customHeight="1" spans="1:7">
      <c r="A4" s="6" t="s">
        <v>344</v>
      </c>
      <c r="B4" s="7" t="s">
        <v>226</v>
      </c>
      <c r="C4" s="8" t="s">
        <v>345</v>
      </c>
      <c r="D4" s="7" t="s">
        <v>346</v>
      </c>
      <c r="E4" s="7"/>
      <c r="F4" s="7"/>
      <c r="G4" s="8" t="s">
        <v>347</v>
      </c>
    </row>
    <row r="5" ht="57" customHeight="1" spans="1:7">
      <c r="A5" s="6"/>
      <c r="B5" s="7"/>
      <c r="C5" s="7"/>
      <c r="D5" s="7" t="s">
        <v>348</v>
      </c>
      <c r="E5" s="8" t="s">
        <v>349</v>
      </c>
      <c r="F5" s="8" t="s">
        <v>350</v>
      </c>
      <c r="G5" s="7"/>
    </row>
    <row r="6" ht="42" customHeight="1" spans="1:7">
      <c r="A6" s="9">
        <v>2021</v>
      </c>
      <c r="B6" s="10">
        <f>C6+D6+G6</f>
        <v>10.38</v>
      </c>
      <c r="C6" s="9"/>
      <c r="D6" s="10">
        <f>E6+F6</f>
        <v>8</v>
      </c>
      <c r="E6" s="9"/>
      <c r="F6" s="9">
        <v>8</v>
      </c>
      <c r="G6" s="9">
        <v>2.38</v>
      </c>
    </row>
    <row r="7" ht="46.5" customHeight="1" spans="1:7">
      <c r="A7" s="9">
        <v>2022</v>
      </c>
      <c r="B7" s="10">
        <f>C7+D7+G7</f>
        <v>6.38</v>
      </c>
      <c r="C7" s="9"/>
      <c r="D7" s="10">
        <f>E7+F7</f>
        <v>4</v>
      </c>
      <c r="E7" s="9"/>
      <c r="F7" s="9">
        <v>4</v>
      </c>
      <c r="G7" s="9">
        <v>2.38</v>
      </c>
    </row>
    <row r="8" ht="30" customHeight="1" spans="1:7">
      <c r="A8" s="3" t="s">
        <v>351</v>
      </c>
      <c r="B8" s="3"/>
      <c r="C8" s="3"/>
      <c r="D8" s="3"/>
      <c r="E8" s="3"/>
      <c r="F8" s="3"/>
      <c r="G8" s="3"/>
    </row>
  </sheetData>
  <mergeCells count="6">
    <mergeCell ref="A1:G1"/>
    <mergeCell ref="D4:F4"/>
    <mergeCell ref="A4:A5"/>
    <mergeCell ref="B4:B5"/>
    <mergeCell ref="C4:C5"/>
    <mergeCell ref="G4:G5"/>
  </mergeCells>
  <printOptions horizontalCentered="1"/>
  <pageMargins left="0.47" right="0.26" top="0.56" bottom="0.748031496062992" header="0.31496062992126" footer="0.31496062992126"/>
  <pageSetup paperSize="9" fitToHeight="0" orientation="portrait" horizontalDpi="600" vertic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B1:G15"/>
  <sheetViews>
    <sheetView showGridLines="0" showZeros="0" zoomScale="75" zoomScaleNormal="75" zoomScaleSheetLayoutView="60" workbookViewId="0">
      <selection activeCell="E9" sqref="E9"/>
    </sheetView>
  </sheetViews>
  <sheetFormatPr defaultColWidth="9" defaultRowHeight="14.25" outlineLevelCol="6"/>
  <cols>
    <col min="1" max="1" width="9" style="237"/>
    <col min="2" max="2" width="16.625" style="237" customWidth="1"/>
    <col min="3" max="3" width="16.375" style="237" customWidth="1"/>
    <col min="4" max="4" width="16" style="237" customWidth="1"/>
    <col min="5" max="5" width="22.5" style="237" customWidth="1"/>
    <col min="6" max="6" width="11" style="237" customWidth="1"/>
    <col min="7" max="7" width="0.125" style="237" hidden="1" customWidth="1"/>
    <col min="8" max="8" width="7.5" style="237" hidden="1" customWidth="1"/>
    <col min="9" max="9" width="9" style="237" hidden="1" customWidth="1"/>
    <col min="10" max="11" width="9" style="237"/>
    <col min="12" max="12" width="11" style="237" customWidth="1"/>
    <col min="13" max="16384" width="9" style="237"/>
  </cols>
  <sheetData>
    <row r="1" ht="22.5" customHeight="1" spans="2:7">
      <c r="B1" s="238"/>
      <c r="G1" s="237" t="s">
        <v>0</v>
      </c>
    </row>
    <row r="2" ht="17.25" customHeight="1" spans="2:7">
      <c r="B2" s="239"/>
      <c r="G2" s="237" t="s">
        <v>1</v>
      </c>
    </row>
    <row r="3" ht="71.25" customHeight="1" spans="2:7">
      <c r="B3" s="240" t="s">
        <v>2</v>
      </c>
      <c r="C3" s="240"/>
      <c r="D3" s="240"/>
      <c r="E3" s="240"/>
      <c r="F3" s="240"/>
      <c r="G3" s="237" t="s">
        <v>3</v>
      </c>
    </row>
    <row r="4" ht="82.5" customHeight="1" spans="2:7">
      <c r="B4" s="241" t="s">
        <v>4</v>
      </c>
      <c r="G4" s="237" t="s">
        <v>5</v>
      </c>
    </row>
    <row r="5" spans="7:7">
      <c r="G5" s="237" t="s">
        <v>6</v>
      </c>
    </row>
    <row r="6" ht="55.5" customHeight="1" spans="2:7">
      <c r="B6" s="241" t="s">
        <v>7</v>
      </c>
      <c r="G6" s="237" t="s">
        <v>8</v>
      </c>
    </row>
    <row r="7" ht="39.75" customHeight="1" spans="2:7">
      <c r="B7" s="242" t="s">
        <v>9</v>
      </c>
      <c r="C7" s="242"/>
      <c r="G7" s="237" t="s">
        <v>10</v>
      </c>
    </row>
    <row r="8" ht="60" customHeight="1" spans="2:7">
      <c r="B8" s="242"/>
      <c r="C8" s="242"/>
      <c r="G8" s="237" t="s">
        <v>11</v>
      </c>
    </row>
    <row r="9" ht="40.5" customHeight="1" spans="7:7">
      <c r="G9" s="237" t="s">
        <v>12</v>
      </c>
    </row>
    <row r="10" ht="11.25" customHeight="1" spans="7:7">
      <c r="G10" s="237" t="s">
        <v>13</v>
      </c>
    </row>
    <row r="11" s="236" customFormat="1" ht="29.25" customHeight="1" spans="2:7">
      <c r="B11" s="243" t="s">
        <v>14</v>
      </c>
      <c r="D11" s="243" t="s">
        <v>15</v>
      </c>
      <c r="F11" s="236" t="s">
        <v>16</v>
      </c>
      <c r="G11" s="236" t="s">
        <v>17</v>
      </c>
    </row>
    <row r="15" ht="18.75" spans="5:5">
      <c r="E15" s="244"/>
    </row>
  </sheetData>
  <sheetProtection formatCells="0" formatColumns="0" formatRows="0" insertRows="0" insertColumns="0"/>
  <mergeCells count="1">
    <mergeCell ref="B7:C8"/>
  </mergeCells>
  <printOptions horizontalCentered="1"/>
  <pageMargins left="0.748031496062992" right="0.748031496062992" top="0.51" bottom="0.44" header="0.28" footer="0.32"/>
  <pageSetup paperSize="9" orientation="landscape" horizontalDpi="600" verticalDpi="6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  <pageSetUpPr fitToPage="1"/>
  </sheetPr>
  <dimension ref="A1:G40"/>
  <sheetViews>
    <sheetView showGridLines="0" showZeros="0" tabSelected="1" zoomScale="80" zoomScaleNormal="80" zoomScaleSheetLayoutView="60" workbookViewId="0">
      <pane ySplit="4" topLeftCell="A5" activePane="bottomLeft" state="frozen"/>
      <selection/>
      <selection pane="bottomLeft" activeCell="F15" sqref="F15"/>
    </sheetView>
  </sheetViews>
  <sheetFormatPr defaultColWidth="9" defaultRowHeight="14.25" outlineLevelCol="6"/>
  <cols>
    <col min="1" max="1" width="35.5" style="93" customWidth="1"/>
    <col min="2" max="2" width="15.375" style="178" customWidth="1"/>
    <col min="3" max="3" width="14.625" style="178" customWidth="1"/>
    <col min="4" max="4" width="34" style="93" customWidth="1"/>
    <col min="5" max="5" width="16.875" style="94" customWidth="1"/>
    <col min="6" max="6" width="17.625" style="94" customWidth="1"/>
    <col min="7" max="7" width="26.625" style="93" customWidth="1"/>
    <col min="8" max="16384" width="9" style="93"/>
  </cols>
  <sheetData>
    <row r="1" s="92" customFormat="1" ht="20.25" spans="1:7">
      <c r="A1" s="95" t="s">
        <v>18</v>
      </c>
      <c r="B1" s="179"/>
      <c r="C1" s="179"/>
      <c r="D1" s="95"/>
      <c r="E1" s="96"/>
      <c r="F1" s="96"/>
      <c r="G1" s="95"/>
    </row>
    <row r="2" ht="20.25" customHeight="1" spans="1:7">
      <c r="A2" s="92" t="s">
        <v>19</v>
      </c>
      <c r="B2" s="180"/>
      <c r="G2" s="98" t="s">
        <v>20</v>
      </c>
    </row>
    <row r="3" ht="20.25" customHeight="1" spans="1:7">
      <c r="A3" s="181" t="s">
        <v>21</v>
      </c>
      <c r="B3" s="182"/>
      <c r="C3" s="182"/>
      <c r="D3" s="183" t="s">
        <v>22</v>
      </c>
      <c r="E3" s="184"/>
      <c r="F3" s="184"/>
      <c r="G3" s="183"/>
    </row>
    <row r="4" ht="20.25" customHeight="1" spans="1:7">
      <c r="A4" s="185" t="s">
        <v>23</v>
      </c>
      <c r="B4" s="186" t="s">
        <v>24</v>
      </c>
      <c r="C4" s="186" t="s">
        <v>25</v>
      </c>
      <c r="D4" s="185" t="s">
        <v>23</v>
      </c>
      <c r="E4" s="187" t="s">
        <v>24</v>
      </c>
      <c r="F4" s="187" t="s">
        <v>25</v>
      </c>
      <c r="G4" s="102" t="s">
        <v>26</v>
      </c>
    </row>
    <row r="5" ht="15.95" customHeight="1" spans="1:7">
      <c r="A5" s="188" t="s">
        <v>27</v>
      </c>
      <c r="B5" s="189"/>
      <c r="C5" s="190">
        <f t="shared" ref="C5:C12" si="0">0</f>
        <v>0</v>
      </c>
      <c r="D5" s="191" t="s">
        <v>28</v>
      </c>
      <c r="E5" s="192">
        <v>353.75</v>
      </c>
      <c r="F5" s="193">
        <v>308.24</v>
      </c>
      <c r="G5" s="194"/>
    </row>
    <row r="6" ht="15.95" customHeight="1" spans="1:7">
      <c r="A6" s="195"/>
      <c r="B6" s="196"/>
      <c r="C6" s="190">
        <f t="shared" si="0"/>
        <v>0</v>
      </c>
      <c r="D6" s="191" t="s">
        <v>29</v>
      </c>
      <c r="E6" s="192"/>
      <c r="F6" s="190"/>
      <c r="G6" s="194"/>
    </row>
    <row r="7" ht="15.95" customHeight="1" spans="1:7">
      <c r="A7" s="195"/>
      <c r="B7" s="196"/>
      <c r="C7" s="190">
        <f t="shared" si="0"/>
        <v>0</v>
      </c>
      <c r="D7" s="191" t="s">
        <v>30</v>
      </c>
      <c r="E7" s="192">
        <v>0.73</v>
      </c>
      <c r="F7" s="193">
        <v>0.5</v>
      </c>
      <c r="G7" s="194"/>
    </row>
    <row r="8" ht="15.95" customHeight="1" spans="1:7">
      <c r="A8" s="195"/>
      <c r="B8" s="196"/>
      <c r="C8" s="190">
        <f t="shared" si="0"/>
        <v>0</v>
      </c>
      <c r="D8" s="191" t="s">
        <v>31</v>
      </c>
      <c r="E8" s="192"/>
      <c r="F8" s="197">
        <v>2.03</v>
      </c>
      <c r="G8" s="194"/>
    </row>
    <row r="9" ht="15.95" customHeight="1" spans="1:7">
      <c r="A9" s="195"/>
      <c r="B9" s="196"/>
      <c r="C9" s="190">
        <f t="shared" si="0"/>
        <v>0</v>
      </c>
      <c r="D9" s="191" t="s">
        <v>32</v>
      </c>
      <c r="E9" s="192"/>
      <c r="F9" s="190"/>
      <c r="G9" s="194"/>
    </row>
    <row r="10" ht="15.95" customHeight="1" spans="1:7">
      <c r="A10" s="195"/>
      <c r="B10" s="196"/>
      <c r="C10" s="190">
        <f t="shared" si="0"/>
        <v>0</v>
      </c>
      <c r="D10" s="191" t="s">
        <v>33</v>
      </c>
      <c r="E10" s="192"/>
      <c r="F10" s="190"/>
      <c r="G10" s="194"/>
    </row>
    <row r="11" ht="15.95" customHeight="1" spans="1:7">
      <c r="A11" s="195"/>
      <c r="B11" s="196"/>
      <c r="C11" s="190">
        <f t="shared" si="0"/>
        <v>0</v>
      </c>
      <c r="D11" s="191" t="s">
        <v>34</v>
      </c>
      <c r="E11" s="192">
        <v>40.78</v>
      </c>
      <c r="F11" s="193"/>
      <c r="G11" s="194"/>
    </row>
    <row r="12" ht="15.95" customHeight="1" spans="1:7">
      <c r="A12" s="195"/>
      <c r="B12" s="196"/>
      <c r="C12" s="190">
        <f t="shared" si="0"/>
        <v>0</v>
      </c>
      <c r="D12" s="191" t="s">
        <v>35</v>
      </c>
      <c r="E12" s="192">
        <v>255.45</v>
      </c>
      <c r="F12" s="193">
        <v>99.55</v>
      </c>
      <c r="G12" s="194"/>
    </row>
    <row r="13" ht="15.95" customHeight="1" spans="1:7">
      <c r="A13" s="188" t="s">
        <v>36</v>
      </c>
      <c r="B13" s="198">
        <f>SUM(B14:B20)</f>
        <v>1605.8</v>
      </c>
      <c r="C13" s="199">
        <f>SUM(C14:C20)</f>
        <v>1008.22</v>
      </c>
      <c r="D13" s="191" t="s">
        <v>37</v>
      </c>
      <c r="E13" s="192">
        <v>48.23</v>
      </c>
      <c r="F13" s="200">
        <v>35.7</v>
      </c>
      <c r="G13" s="194"/>
    </row>
    <row r="14" ht="15.95" customHeight="1" spans="1:7">
      <c r="A14" s="195" t="s">
        <v>38</v>
      </c>
      <c r="B14" s="196">
        <v>1605.8</v>
      </c>
      <c r="C14" s="197">
        <v>1008.22</v>
      </c>
      <c r="D14" s="191" t="s">
        <v>39</v>
      </c>
      <c r="E14" s="192">
        <v>64.15</v>
      </c>
      <c r="F14" s="193"/>
      <c r="G14" s="194"/>
    </row>
    <row r="15" ht="15.95" customHeight="1" spans="1:7">
      <c r="A15" s="195" t="s">
        <v>40</v>
      </c>
      <c r="B15" s="196"/>
      <c r="C15" s="197"/>
      <c r="D15" s="191" t="s">
        <v>41</v>
      </c>
      <c r="E15" s="192">
        <v>7.36</v>
      </c>
      <c r="F15" s="193"/>
      <c r="G15" s="194"/>
    </row>
    <row r="16" ht="15.95" customHeight="1" spans="1:7">
      <c r="A16" s="195" t="s">
        <v>42</v>
      </c>
      <c r="B16" s="196"/>
      <c r="C16" s="197"/>
      <c r="D16" s="191" t="s">
        <v>43</v>
      </c>
      <c r="E16" s="192">
        <v>698.35</v>
      </c>
      <c r="F16" s="193">
        <v>529.08</v>
      </c>
      <c r="G16" s="194"/>
    </row>
    <row r="17" ht="15.95" customHeight="1" spans="1:7">
      <c r="A17" s="195" t="s">
        <v>44</v>
      </c>
      <c r="B17" s="196"/>
      <c r="C17" s="197"/>
      <c r="D17" s="191" t="s">
        <v>45</v>
      </c>
      <c r="E17" s="192">
        <v>88.4</v>
      </c>
      <c r="F17" s="193">
        <v>13.6</v>
      </c>
      <c r="G17" s="194"/>
    </row>
    <row r="18" ht="15.95" customHeight="1" spans="1:7">
      <c r="A18" s="195" t="s">
        <v>46</v>
      </c>
      <c r="B18" s="196"/>
      <c r="C18" s="197"/>
      <c r="D18" s="191" t="s">
        <v>47</v>
      </c>
      <c r="E18" s="192"/>
      <c r="F18" s="190"/>
      <c r="G18" s="194"/>
    </row>
    <row r="19" ht="15.95" customHeight="1" spans="1:7">
      <c r="A19" s="195"/>
      <c r="B19" s="196"/>
      <c r="C19" s="197"/>
      <c r="D19" s="191" t="s">
        <v>48</v>
      </c>
      <c r="E19" s="192"/>
      <c r="F19" s="190"/>
      <c r="G19" s="194"/>
    </row>
    <row r="20" ht="15.95" customHeight="1" spans="1:7">
      <c r="A20" s="195" t="s">
        <v>49</v>
      </c>
      <c r="B20" s="196"/>
      <c r="C20" s="197"/>
      <c r="D20" s="191" t="s">
        <v>50</v>
      </c>
      <c r="E20" s="192"/>
      <c r="F20" s="197"/>
      <c r="G20" s="194"/>
    </row>
    <row r="21" ht="15.95" customHeight="1" spans="1:7">
      <c r="A21" s="201" t="s">
        <v>51</v>
      </c>
      <c r="B21" s="202">
        <f>B5+B13</f>
        <v>1605.8</v>
      </c>
      <c r="C21" s="202">
        <f>C5+C13</f>
        <v>1008.22</v>
      </c>
      <c r="D21" s="203" t="s">
        <v>52</v>
      </c>
      <c r="E21" s="190"/>
      <c r="F21" s="190"/>
      <c r="G21" s="204"/>
    </row>
    <row r="22" ht="15.95" customHeight="1" spans="1:7">
      <c r="A22" s="205" t="s">
        <v>53</v>
      </c>
      <c r="B22" s="206">
        <f>SUM(B23:B25)</f>
        <v>0</v>
      </c>
      <c r="C22" s="206">
        <f>SUM(C23:C25)</f>
        <v>0</v>
      </c>
      <c r="D22" s="191" t="s">
        <v>54</v>
      </c>
      <c r="E22" s="207"/>
      <c r="F22" s="197"/>
      <c r="G22" s="194"/>
    </row>
    <row r="23" ht="15.95" customHeight="1" spans="1:7">
      <c r="A23" s="208" t="s">
        <v>55</v>
      </c>
      <c r="B23" s="209"/>
      <c r="C23" s="210"/>
      <c r="D23" s="191" t="s">
        <v>56</v>
      </c>
      <c r="E23" s="189">
        <v>41.41</v>
      </c>
      <c r="F23" s="200">
        <v>34.74</v>
      </c>
      <c r="G23" s="194"/>
    </row>
    <row r="24" ht="15.95" customHeight="1" spans="1:7">
      <c r="A24" s="208" t="s">
        <v>57</v>
      </c>
      <c r="B24" s="209"/>
      <c r="C24" s="211"/>
      <c r="D24" s="191" t="s">
        <v>58</v>
      </c>
      <c r="E24" s="212"/>
      <c r="F24" s="197"/>
      <c r="G24" s="194"/>
    </row>
    <row r="25" ht="15.95" customHeight="1" spans="1:7">
      <c r="A25" s="208" t="s">
        <v>59</v>
      </c>
      <c r="B25" s="209"/>
      <c r="C25" s="197"/>
      <c r="D25" s="191" t="s">
        <v>60</v>
      </c>
      <c r="E25" s="213">
        <v>7.19</v>
      </c>
      <c r="F25" s="200"/>
      <c r="G25" s="194"/>
    </row>
    <row r="26" ht="15.95" customHeight="1" spans="1:7">
      <c r="A26" s="214"/>
      <c r="B26" s="215"/>
      <c r="C26" s="197"/>
      <c r="D26" s="191" t="s">
        <v>61</v>
      </c>
      <c r="F26" s="197"/>
      <c r="G26" s="194"/>
    </row>
    <row r="27" ht="15.95" customHeight="1" spans="1:7">
      <c r="A27" s="214"/>
      <c r="B27" s="215"/>
      <c r="C27" s="197"/>
      <c r="D27" s="191" t="s">
        <v>62</v>
      </c>
      <c r="E27" s="213"/>
      <c r="F27" s="197"/>
      <c r="G27" s="194"/>
    </row>
    <row r="28" ht="15.95" customHeight="1" spans="1:7">
      <c r="A28" s="214"/>
      <c r="B28" s="215"/>
      <c r="C28" s="197"/>
      <c r="D28" s="191" t="s">
        <v>63</v>
      </c>
      <c r="E28" s="213"/>
      <c r="F28" s="216"/>
      <c r="G28" s="217"/>
    </row>
    <row r="29" ht="15.95" customHeight="1" spans="1:7">
      <c r="A29" s="214"/>
      <c r="B29" s="215"/>
      <c r="C29" s="197"/>
      <c r="D29" s="201" t="s">
        <v>64</v>
      </c>
      <c r="E29" s="218">
        <f>SUM(E5:E28)</f>
        <v>1605.8</v>
      </c>
      <c r="F29" s="218">
        <v>1023.45</v>
      </c>
      <c r="G29" s="219">
        <f>SUM(G5:G28)</f>
        <v>0</v>
      </c>
    </row>
    <row r="30" ht="15.95" customHeight="1" spans="1:7">
      <c r="A30" s="214"/>
      <c r="B30" s="215"/>
      <c r="C30" s="197"/>
      <c r="D30" s="205" t="s">
        <v>65</v>
      </c>
      <c r="E30" s="218">
        <f>SUM(E31)</f>
        <v>0</v>
      </c>
      <c r="F30" s="218">
        <f>SUM(F31)</f>
        <v>0</v>
      </c>
      <c r="G30" s="219">
        <f>SUM(G31)</f>
        <v>0</v>
      </c>
    </row>
    <row r="31" ht="15.95" customHeight="1" spans="1:7">
      <c r="A31" s="214"/>
      <c r="B31" s="215"/>
      <c r="C31" s="197"/>
      <c r="D31" s="220" t="s">
        <v>66</v>
      </c>
      <c r="E31" s="218">
        <f>SUM(E32:E33)</f>
        <v>0</v>
      </c>
      <c r="F31" s="218">
        <f>SUM(F32:F33)</f>
        <v>0</v>
      </c>
      <c r="G31" s="219">
        <f>SUM(G32:G33)</f>
        <v>0</v>
      </c>
    </row>
    <row r="32" ht="15.95" customHeight="1" spans="1:7">
      <c r="A32" s="214"/>
      <c r="B32" s="215"/>
      <c r="C32" s="197"/>
      <c r="D32" s="220" t="s">
        <v>67</v>
      </c>
      <c r="E32" s="221"/>
      <c r="F32" s="197"/>
      <c r="G32" s="194"/>
    </row>
    <row r="33" ht="15.95" customHeight="1" spans="1:7">
      <c r="A33" s="208"/>
      <c r="B33" s="209"/>
      <c r="C33" s="197"/>
      <c r="D33" s="222" t="s">
        <v>68</v>
      </c>
      <c r="E33" s="221"/>
      <c r="F33" s="197"/>
      <c r="G33" s="194"/>
    </row>
    <row r="34" ht="15.95" customHeight="1" spans="1:7">
      <c r="A34" s="223"/>
      <c r="B34" s="209"/>
      <c r="C34" s="197"/>
      <c r="D34" s="222"/>
      <c r="E34" s="221"/>
      <c r="F34" s="197"/>
      <c r="G34" s="194"/>
    </row>
    <row r="35" ht="15.95" customHeight="1" spans="1:7">
      <c r="A35" s="224" t="s">
        <v>69</v>
      </c>
      <c r="B35" s="225"/>
      <c r="C35" s="197">
        <v>15.22</v>
      </c>
      <c r="D35" s="226" t="s">
        <v>70</v>
      </c>
      <c r="E35" s="227"/>
      <c r="F35" s="197"/>
      <c r="G35" s="194"/>
    </row>
    <row r="36" ht="15.95" customHeight="1" spans="1:7">
      <c r="A36" s="228" t="s">
        <v>71</v>
      </c>
      <c r="B36" s="229"/>
      <c r="C36" s="197">
        <v>15.22</v>
      </c>
      <c r="D36" s="226" t="s">
        <v>72</v>
      </c>
      <c r="E36" s="230">
        <f>E37+E38</f>
        <v>0</v>
      </c>
      <c r="F36" s="230">
        <f>F37+F38</f>
        <v>0</v>
      </c>
      <c r="G36" s="231">
        <f>G37+G38</f>
        <v>0</v>
      </c>
    </row>
    <row r="37" ht="15.95" customHeight="1" spans="1:7">
      <c r="A37" s="228"/>
      <c r="B37" s="229"/>
      <c r="C37" s="197"/>
      <c r="D37" s="232" t="s">
        <v>73</v>
      </c>
      <c r="E37" s="213"/>
      <c r="F37" s="197"/>
      <c r="G37" s="194"/>
    </row>
    <row r="38" ht="15.95" customHeight="1" spans="1:7">
      <c r="A38" s="228"/>
      <c r="B38" s="229"/>
      <c r="C38" s="197"/>
      <c r="D38" s="195" t="s">
        <v>74</v>
      </c>
      <c r="E38" s="233"/>
      <c r="F38" s="197"/>
      <c r="G38" s="194"/>
    </row>
    <row r="39" ht="15.95" customHeight="1" spans="1:7">
      <c r="A39" s="224" t="s">
        <v>75</v>
      </c>
      <c r="B39" s="225"/>
      <c r="C39" s="197"/>
      <c r="D39" s="232"/>
      <c r="E39" s="213"/>
      <c r="F39" s="197"/>
      <c r="G39" s="194"/>
    </row>
    <row r="40" ht="15.95" customHeight="1" spans="1:7">
      <c r="A40" s="234" t="s">
        <v>76</v>
      </c>
      <c r="B40" s="202">
        <f>B21+B22+B35</f>
        <v>1605.8</v>
      </c>
      <c r="C40" s="202">
        <v>1023.45</v>
      </c>
      <c r="D40" s="234" t="s">
        <v>77</v>
      </c>
      <c r="E40" s="193">
        <f>E29+E30+E35+E36</f>
        <v>1605.8</v>
      </c>
      <c r="F40" s="193">
        <v>1023.45</v>
      </c>
      <c r="G40" s="235">
        <f>G29+G30+G35+G36</f>
        <v>0</v>
      </c>
    </row>
  </sheetData>
  <mergeCells count="3">
    <mergeCell ref="A1:G1"/>
    <mergeCell ref="A3:C3"/>
    <mergeCell ref="D3:G3"/>
  </mergeCells>
  <printOptions horizontalCentered="1"/>
  <pageMargins left="0.15748031496063" right="0.15748031496063" top="0.21" bottom="0.22" header="0.118110236220472" footer="0.118110236220472"/>
  <pageSetup paperSize="9" scale="83" firstPageNumber="6" orientation="landscape" useFirstPageNumber="1" horizontalDpi="600" verticalDpi="6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  <pageSetUpPr fitToPage="1"/>
  </sheetPr>
  <dimension ref="A1:C95"/>
  <sheetViews>
    <sheetView zoomScale="80" zoomScaleNormal="80" zoomScaleSheetLayoutView="60" topLeftCell="A19" workbookViewId="0">
      <selection activeCell="C34" sqref="C34"/>
    </sheetView>
  </sheetViews>
  <sheetFormatPr defaultColWidth="31.375" defaultRowHeight="14.25" outlineLevelCol="2"/>
  <cols>
    <col min="1" max="1" width="11.5" style="160" customWidth="1"/>
    <col min="2" max="2" width="51.875" style="160" customWidth="1"/>
    <col min="3" max="3" width="18.5" style="161" customWidth="1"/>
    <col min="4" max="16384" width="31.375" style="160"/>
  </cols>
  <sheetData>
    <row r="1" s="159" customFormat="1" ht="24" spans="1:3">
      <c r="A1" s="142" t="s">
        <v>78</v>
      </c>
      <c r="B1" s="142"/>
      <c r="C1" s="143"/>
    </row>
    <row r="2" spans="2:3">
      <c r="B2" s="162" t="s">
        <v>20</v>
      </c>
      <c r="C2" s="163"/>
    </row>
    <row r="3" ht="18" spans="1:3">
      <c r="A3" s="164" t="s">
        <v>79</v>
      </c>
      <c r="B3" s="165" t="s">
        <v>80</v>
      </c>
      <c r="C3" s="166" t="s">
        <v>81</v>
      </c>
    </row>
    <row r="4" ht="15" customHeight="1" spans="1:3">
      <c r="A4" s="167"/>
      <c r="B4" s="168" t="s">
        <v>82</v>
      </c>
      <c r="C4" s="169">
        <v>1023.45</v>
      </c>
    </row>
    <row r="5" ht="15" customHeight="1" spans="1:3">
      <c r="A5" s="170">
        <v>201</v>
      </c>
      <c r="B5" s="171" t="s">
        <v>83</v>
      </c>
      <c r="C5" s="172">
        <f>C6+C8+C12+C16+C18+C20</f>
        <v>308.24</v>
      </c>
    </row>
    <row r="6" ht="15" customHeight="1" spans="1:3">
      <c r="A6" s="170">
        <v>20101</v>
      </c>
      <c r="B6" s="171" t="s">
        <v>84</v>
      </c>
      <c r="C6" s="172">
        <f>C7</f>
        <v>1</v>
      </c>
    </row>
    <row r="7" ht="15" customHeight="1" spans="1:3">
      <c r="A7" s="170">
        <v>2010101</v>
      </c>
      <c r="B7" s="171" t="s">
        <v>85</v>
      </c>
      <c r="C7" s="173">
        <v>1</v>
      </c>
    </row>
    <row r="8" ht="15" customHeight="1" spans="1:3">
      <c r="A8" s="170">
        <v>20103</v>
      </c>
      <c r="B8" s="171" t="s">
        <v>86</v>
      </c>
      <c r="C8" s="172">
        <f>C9+C10+C11</f>
        <v>307.24</v>
      </c>
    </row>
    <row r="9" ht="15" customHeight="1" spans="1:3">
      <c r="A9" s="170">
        <v>2010301</v>
      </c>
      <c r="B9" s="171" t="s">
        <v>85</v>
      </c>
      <c r="C9" s="173">
        <v>307.24</v>
      </c>
    </row>
    <row r="10" ht="15" customHeight="1" spans="1:3">
      <c r="A10" s="170">
        <v>2010302</v>
      </c>
      <c r="B10" s="171" t="s">
        <v>87</v>
      </c>
      <c r="C10" s="174"/>
    </row>
    <row r="11" ht="15" customHeight="1" spans="1:3">
      <c r="A11" s="170">
        <v>2010399</v>
      </c>
      <c r="B11" s="171" t="s">
        <v>88</v>
      </c>
      <c r="C11" s="174"/>
    </row>
    <row r="12" ht="15" customHeight="1" spans="1:3">
      <c r="A12" s="170">
        <v>20106</v>
      </c>
      <c r="B12" s="171" t="s">
        <v>89</v>
      </c>
      <c r="C12" s="172">
        <f>C13+C14+C15</f>
        <v>0</v>
      </c>
    </row>
    <row r="13" ht="15" customHeight="1" spans="1:3">
      <c r="A13" s="170">
        <v>2010601</v>
      </c>
      <c r="B13" s="171" t="s">
        <v>85</v>
      </c>
      <c r="C13" s="174"/>
    </row>
    <row r="14" ht="15" customHeight="1" spans="1:3">
      <c r="A14" s="170">
        <v>2010650</v>
      </c>
      <c r="B14" s="171" t="s">
        <v>90</v>
      </c>
      <c r="C14" s="174"/>
    </row>
    <row r="15" ht="15" customHeight="1" spans="1:3">
      <c r="A15" s="170">
        <v>2010699</v>
      </c>
      <c r="B15" s="171" t="s">
        <v>91</v>
      </c>
      <c r="C15" s="174"/>
    </row>
    <row r="16" ht="15" customHeight="1" spans="1:3">
      <c r="A16" s="170">
        <v>20129</v>
      </c>
      <c r="B16" s="171" t="s">
        <v>92</v>
      </c>
      <c r="C16" s="172">
        <f>C17</f>
        <v>0</v>
      </c>
    </row>
    <row r="17" ht="15" customHeight="1" spans="1:3">
      <c r="A17" s="170">
        <v>2012901</v>
      </c>
      <c r="B17" s="171" t="s">
        <v>85</v>
      </c>
      <c r="C17" s="174"/>
    </row>
    <row r="18" ht="15" customHeight="1" spans="1:3">
      <c r="A18" s="170">
        <v>20131</v>
      </c>
      <c r="B18" s="171" t="s">
        <v>93</v>
      </c>
      <c r="C18" s="172">
        <f>C19</f>
        <v>0</v>
      </c>
    </row>
    <row r="19" ht="15" customHeight="1" spans="1:3">
      <c r="A19" s="170">
        <v>2013101</v>
      </c>
      <c r="B19" s="171" t="s">
        <v>85</v>
      </c>
      <c r="C19" s="173"/>
    </row>
    <row r="20" ht="15" customHeight="1" spans="1:3">
      <c r="A20" s="170">
        <v>20199</v>
      </c>
      <c r="B20" s="171" t="s">
        <v>94</v>
      </c>
      <c r="C20" s="172">
        <f>C21</f>
        <v>0</v>
      </c>
    </row>
    <row r="21" ht="15" customHeight="1" spans="1:3">
      <c r="A21" s="170">
        <v>2019999</v>
      </c>
      <c r="B21" s="171" t="s">
        <v>95</v>
      </c>
      <c r="C21" s="173"/>
    </row>
    <row r="22" ht="15" customHeight="1" spans="1:3">
      <c r="A22" s="170">
        <v>203</v>
      </c>
      <c r="B22" s="171" t="s">
        <v>96</v>
      </c>
      <c r="C22" s="172">
        <f>C23</f>
        <v>0.5</v>
      </c>
    </row>
    <row r="23" ht="15" customHeight="1" spans="1:3">
      <c r="A23" s="170">
        <v>20399</v>
      </c>
      <c r="B23" s="171" t="s">
        <v>97</v>
      </c>
      <c r="C23" s="172">
        <f>C24</f>
        <v>0.5</v>
      </c>
    </row>
    <row r="24" ht="15" customHeight="1" spans="1:3">
      <c r="A24" s="170">
        <v>2039999</v>
      </c>
      <c r="B24" s="171" t="s">
        <v>98</v>
      </c>
      <c r="C24" s="173">
        <v>0.5</v>
      </c>
    </row>
    <row r="25" ht="15" customHeight="1" spans="1:3">
      <c r="A25" s="170">
        <v>204</v>
      </c>
      <c r="B25" s="171" t="s">
        <v>99</v>
      </c>
      <c r="C25" s="175">
        <f>C26</f>
        <v>2.03</v>
      </c>
    </row>
    <row r="26" ht="15" customHeight="1" spans="1:3">
      <c r="A26" s="170">
        <v>20499</v>
      </c>
      <c r="B26" s="171" t="s">
        <v>100</v>
      </c>
      <c r="C26" s="175">
        <f>C27</f>
        <v>2.03</v>
      </c>
    </row>
    <row r="27" ht="15" customHeight="1" spans="1:3">
      <c r="A27" s="170">
        <v>2049999</v>
      </c>
      <c r="B27" s="171" t="s">
        <v>100</v>
      </c>
      <c r="C27" s="176">
        <v>2.03</v>
      </c>
    </row>
    <row r="28" ht="15" customHeight="1" spans="1:3">
      <c r="A28" s="170">
        <v>207</v>
      </c>
      <c r="B28" s="171" t="s">
        <v>101</v>
      </c>
      <c r="C28" s="172">
        <f>C30</f>
        <v>0</v>
      </c>
    </row>
    <row r="29" ht="15" customHeight="1" spans="1:3">
      <c r="A29" s="170"/>
      <c r="B29" s="171"/>
      <c r="C29" s="172"/>
    </row>
    <row r="30" ht="15" customHeight="1" spans="1:3">
      <c r="A30" s="170">
        <v>20701</v>
      </c>
      <c r="B30" s="171" t="s">
        <v>102</v>
      </c>
      <c r="C30" s="172">
        <f>C31</f>
        <v>0</v>
      </c>
    </row>
    <row r="31" ht="15" customHeight="1" spans="1:3">
      <c r="A31" s="170">
        <v>2070109</v>
      </c>
      <c r="B31" s="171" t="s">
        <v>103</v>
      </c>
      <c r="C31" s="173"/>
    </row>
    <row r="32" ht="15" customHeight="1" spans="1:3">
      <c r="A32" s="170">
        <v>208</v>
      </c>
      <c r="B32" s="171" t="s">
        <v>104</v>
      </c>
      <c r="C32" s="172">
        <f>C33</f>
        <v>0</v>
      </c>
    </row>
    <row r="33" ht="15" customHeight="1" spans="1:3">
      <c r="A33" s="170">
        <v>20801</v>
      </c>
      <c r="B33" s="171" t="s">
        <v>105</v>
      </c>
      <c r="C33" s="172">
        <f>C34</f>
        <v>0</v>
      </c>
    </row>
    <row r="34" ht="15" customHeight="1" spans="1:3">
      <c r="A34" s="170">
        <v>2080199</v>
      </c>
      <c r="B34" s="171" t="s">
        <v>106</v>
      </c>
      <c r="C34" s="173"/>
    </row>
    <row r="35" ht="15" customHeight="1" spans="1:3">
      <c r="A35" s="170">
        <v>20802</v>
      </c>
      <c r="B35" s="171" t="s">
        <v>107</v>
      </c>
      <c r="C35" s="172">
        <f>C36</f>
        <v>0</v>
      </c>
    </row>
    <row r="36" ht="15" customHeight="1" spans="1:3">
      <c r="A36" s="170">
        <v>2080208</v>
      </c>
      <c r="B36" s="171" t="s">
        <v>108</v>
      </c>
      <c r="C36" s="173"/>
    </row>
    <row r="37" ht="15" customHeight="1" spans="1:3">
      <c r="A37" s="170">
        <v>20805</v>
      </c>
      <c r="B37" s="171" t="s">
        <v>109</v>
      </c>
      <c r="C37" s="172">
        <f>C38+C39+C40</f>
        <v>89.56</v>
      </c>
    </row>
    <row r="38" ht="15" customHeight="1" spans="1:3">
      <c r="A38" s="170">
        <v>2080505</v>
      </c>
      <c r="B38" s="171" t="s">
        <v>110</v>
      </c>
      <c r="C38" s="173">
        <v>42.84</v>
      </c>
    </row>
    <row r="39" ht="15" customHeight="1" spans="1:3">
      <c r="A39" s="170">
        <v>2080506</v>
      </c>
      <c r="B39" s="171" t="s">
        <v>111</v>
      </c>
      <c r="C39" s="173">
        <v>21.42</v>
      </c>
    </row>
    <row r="40" ht="15" customHeight="1" spans="1:3">
      <c r="A40" s="170">
        <v>2080599</v>
      </c>
      <c r="B40" s="171" t="s">
        <v>112</v>
      </c>
      <c r="C40" s="173">
        <v>25.3</v>
      </c>
    </row>
    <row r="41" ht="15" customHeight="1" spans="1:3">
      <c r="A41" s="170">
        <v>20810</v>
      </c>
      <c r="B41" s="171" t="s">
        <v>113</v>
      </c>
      <c r="C41" s="172">
        <f>C42+C43</f>
        <v>0</v>
      </c>
    </row>
    <row r="42" ht="15" customHeight="1" spans="1:3">
      <c r="A42" s="170">
        <v>2081002</v>
      </c>
      <c r="B42" s="171" t="s">
        <v>114</v>
      </c>
      <c r="C42" s="174"/>
    </row>
    <row r="43" ht="15" customHeight="1" spans="1:3">
      <c r="A43" s="170">
        <v>2081005</v>
      </c>
      <c r="B43" s="171" t="s">
        <v>115</v>
      </c>
      <c r="C43" s="173"/>
    </row>
    <row r="44" ht="15" customHeight="1" spans="1:3">
      <c r="A44" s="170">
        <v>20828</v>
      </c>
      <c r="B44" s="171" t="s">
        <v>116</v>
      </c>
      <c r="C44" s="172">
        <f>C45</f>
        <v>0</v>
      </c>
    </row>
    <row r="45" ht="15" customHeight="1" spans="1:3">
      <c r="A45" s="170">
        <v>2082850</v>
      </c>
      <c r="B45" s="171" t="s">
        <v>90</v>
      </c>
      <c r="C45" s="173"/>
    </row>
    <row r="46" ht="15" customHeight="1" spans="1:3">
      <c r="A46" s="170">
        <v>210</v>
      </c>
      <c r="B46" s="171" t="s">
        <v>117</v>
      </c>
      <c r="C46" s="172">
        <v>35.7</v>
      </c>
    </row>
    <row r="47" ht="15" customHeight="1" spans="1:3">
      <c r="A47" s="170">
        <v>21001</v>
      </c>
      <c r="B47" s="171" t="s">
        <v>118</v>
      </c>
      <c r="C47" s="172"/>
    </row>
    <row r="48" ht="15" customHeight="1" spans="1:3">
      <c r="A48" s="170">
        <v>2100101</v>
      </c>
      <c r="B48" s="171" t="s">
        <v>85</v>
      </c>
      <c r="C48" s="173"/>
    </row>
    <row r="49" ht="15" customHeight="1" spans="1:3">
      <c r="A49" s="170">
        <v>21011</v>
      </c>
      <c r="B49" s="171" t="s">
        <v>119</v>
      </c>
      <c r="C49" s="172"/>
    </row>
    <row r="50" ht="15" customHeight="1" spans="1:3">
      <c r="A50" s="170">
        <v>2101101</v>
      </c>
      <c r="B50" s="171" t="s">
        <v>120</v>
      </c>
      <c r="C50" s="173">
        <v>16.29</v>
      </c>
    </row>
    <row r="51" ht="15" customHeight="1" spans="1:3">
      <c r="A51" s="170">
        <v>2101102</v>
      </c>
      <c r="B51" s="171" t="s">
        <v>121</v>
      </c>
      <c r="C51" s="173">
        <v>18.6</v>
      </c>
    </row>
    <row r="52" ht="15" customHeight="1" spans="1:3">
      <c r="A52" s="170">
        <v>2101199</v>
      </c>
      <c r="B52" s="171" t="s">
        <v>122</v>
      </c>
      <c r="C52" s="173">
        <v>0.8</v>
      </c>
    </row>
    <row r="53" ht="15" customHeight="1" spans="1:3">
      <c r="A53" s="170">
        <v>211</v>
      </c>
      <c r="B53" s="171" t="s">
        <v>123</v>
      </c>
      <c r="C53" s="172">
        <f>C54+C56</f>
        <v>0</v>
      </c>
    </row>
    <row r="54" ht="15" customHeight="1" spans="1:3">
      <c r="A54" s="170">
        <v>21103</v>
      </c>
      <c r="B54" s="171" t="s">
        <v>124</v>
      </c>
      <c r="C54" s="172">
        <f>C55</f>
        <v>0</v>
      </c>
    </row>
    <row r="55" ht="15" customHeight="1" spans="1:3">
      <c r="A55" s="170">
        <v>2110302</v>
      </c>
      <c r="B55" s="171" t="s">
        <v>125</v>
      </c>
      <c r="C55" s="174"/>
    </row>
    <row r="56" ht="15" customHeight="1" spans="1:3">
      <c r="A56" s="170">
        <v>21104</v>
      </c>
      <c r="B56" s="171" t="s">
        <v>126</v>
      </c>
      <c r="C56" s="172">
        <f>C57</f>
        <v>0</v>
      </c>
    </row>
    <row r="57" ht="15" customHeight="1" spans="1:3">
      <c r="A57" s="170">
        <v>2110402</v>
      </c>
      <c r="B57" s="171" t="s">
        <v>127</v>
      </c>
      <c r="C57" s="173"/>
    </row>
    <row r="58" ht="15" customHeight="1" spans="1:3">
      <c r="A58" s="170">
        <v>212</v>
      </c>
      <c r="B58" s="171" t="s">
        <v>128</v>
      </c>
      <c r="C58" s="172">
        <f>C59</f>
        <v>10</v>
      </c>
    </row>
    <row r="59" ht="15" customHeight="1" spans="1:3">
      <c r="A59" s="170">
        <v>21208</v>
      </c>
      <c r="B59" s="171" t="s">
        <v>129</v>
      </c>
      <c r="C59" s="172">
        <f>C60</f>
        <v>10</v>
      </c>
    </row>
    <row r="60" ht="15" customHeight="1" spans="1:3">
      <c r="A60" s="170">
        <v>2120899</v>
      </c>
      <c r="B60" s="171" t="s">
        <v>130</v>
      </c>
      <c r="C60" s="174">
        <v>10</v>
      </c>
    </row>
    <row r="61" ht="15" customHeight="1" spans="1:3">
      <c r="A61" s="170">
        <v>213</v>
      </c>
      <c r="B61" s="171" t="s">
        <v>131</v>
      </c>
      <c r="C61" s="172">
        <f>C62+C66+C71+C73+C77</f>
        <v>719.08</v>
      </c>
    </row>
    <row r="62" ht="15" customHeight="1" spans="1:3">
      <c r="A62" s="170">
        <v>21301</v>
      </c>
      <c r="B62" s="171" t="s">
        <v>132</v>
      </c>
      <c r="C62" s="172">
        <f>C63+C64+C65</f>
        <v>310.74</v>
      </c>
    </row>
    <row r="63" ht="15" customHeight="1" spans="1:3">
      <c r="A63" s="170">
        <v>2130104</v>
      </c>
      <c r="B63" s="171" t="s">
        <v>90</v>
      </c>
      <c r="C63" s="173">
        <v>310.74</v>
      </c>
    </row>
    <row r="64" ht="15" customHeight="1" spans="1:3">
      <c r="A64" s="170">
        <v>2130124</v>
      </c>
      <c r="B64" s="171" t="s">
        <v>133</v>
      </c>
      <c r="C64" s="174"/>
    </row>
    <row r="65" ht="15" customHeight="1" spans="1:3">
      <c r="A65" s="170">
        <v>2130152</v>
      </c>
      <c r="B65" s="171" t="s">
        <v>134</v>
      </c>
      <c r="C65" s="173"/>
    </row>
    <row r="66" ht="15" customHeight="1" spans="1:3">
      <c r="A66" s="170">
        <v>21302</v>
      </c>
      <c r="B66" s="171" t="s">
        <v>135</v>
      </c>
      <c r="C66" s="172">
        <f>C67+C68+C69+C70</f>
        <v>0</v>
      </c>
    </row>
    <row r="67" ht="15" customHeight="1" spans="1:3">
      <c r="A67" s="170">
        <v>2130204</v>
      </c>
      <c r="B67" s="171" t="s">
        <v>136</v>
      </c>
      <c r="C67" s="174"/>
    </row>
    <row r="68" ht="15" customHeight="1" spans="1:3">
      <c r="A68" s="170">
        <v>2130205</v>
      </c>
      <c r="B68" s="171" t="s">
        <v>137</v>
      </c>
      <c r="C68" s="174"/>
    </row>
    <row r="69" ht="15" customHeight="1" spans="1:3">
      <c r="A69" s="170">
        <v>2130210</v>
      </c>
      <c r="B69" s="171" t="s">
        <v>138</v>
      </c>
      <c r="C69" s="174"/>
    </row>
    <row r="70" ht="15" customHeight="1" spans="1:3">
      <c r="A70" s="170">
        <v>2130299</v>
      </c>
      <c r="B70" s="171" t="s">
        <v>139</v>
      </c>
      <c r="C70" s="174"/>
    </row>
    <row r="71" ht="15" customHeight="1" spans="1:3">
      <c r="A71" s="170">
        <v>21303</v>
      </c>
      <c r="B71" s="171" t="s">
        <v>140</v>
      </c>
      <c r="C71" s="172">
        <f>C72</f>
        <v>0</v>
      </c>
    </row>
    <row r="72" ht="15" customHeight="1" spans="1:3">
      <c r="A72" s="170">
        <v>2130311</v>
      </c>
      <c r="B72" s="171" t="s">
        <v>141</v>
      </c>
      <c r="C72" s="173"/>
    </row>
    <row r="73" ht="15" customHeight="1" spans="1:3">
      <c r="A73" s="170">
        <v>21305</v>
      </c>
      <c r="B73" s="171" t="s">
        <v>142</v>
      </c>
      <c r="C73" s="172">
        <f>C74+C75+C76</f>
        <v>191.62</v>
      </c>
    </row>
    <row r="74" ht="15" customHeight="1" spans="1:3">
      <c r="A74" s="170">
        <v>2130504</v>
      </c>
      <c r="B74" s="171" t="s">
        <v>143</v>
      </c>
      <c r="C74" s="174">
        <v>1.62</v>
      </c>
    </row>
    <row r="75" ht="15" customHeight="1" spans="1:3">
      <c r="A75" s="170">
        <v>2130505</v>
      </c>
      <c r="B75" s="171" t="s">
        <v>144</v>
      </c>
      <c r="C75" s="174">
        <v>190</v>
      </c>
    </row>
    <row r="76" ht="15" customHeight="1" spans="1:3">
      <c r="A76" s="170">
        <v>2130506</v>
      </c>
      <c r="B76" s="171" t="s">
        <v>145</v>
      </c>
      <c r="C76" s="174"/>
    </row>
    <row r="77" ht="15" customHeight="1" spans="1:3">
      <c r="A77" s="170">
        <v>21307</v>
      </c>
      <c r="B77" s="171" t="s">
        <v>146</v>
      </c>
      <c r="C77" s="172">
        <f>C78+C79</f>
        <v>216.72</v>
      </c>
    </row>
    <row r="78" ht="15" customHeight="1" spans="1:3">
      <c r="A78" s="170">
        <v>2130701</v>
      </c>
      <c r="B78" s="171" t="s">
        <v>147</v>
      </c>
      <c r="C78" s="174"/>
    </row>
    <row r="79" ht="15" customHeight="1" spans="1:3">
      <c r="A79" s="170">
        <v>2130705</v>
      </c>
      <c r="B79" s="171" t="s">
        <v>148</v>
      </c>
      <c r="C79" s="173">
        <v>216.72</v>
      </c>
    </row>
    <row r="80" ht="15" customHeight="1" spans="1:3">
      <c r="A80" s="170">
        <v>214</v>
      </c>
      <c r="B80" s="171" t="s">
        <v>149</v>
      </c>
      <c r="C80" s="172">
        <f>C81+C83</f>
        <v>13.6</v>
      </c>
    </row>
    <row r="81" ht="15" customHeight="1" spans="1:3">
      <c r="A81" s="170">
        <v>21401</v>
      </c>
      <c r="B81" s="171" t="s">
        <v>150</v>
      </c>
      <c r="C81" s="172">
        <f>C82</f>
        <v>0</v>
      </c>
    </row>
    <row r="82" ht="15" customHeight="1" spans="1:3">
      <c r="A82" s="170">
        <v>2140110</v>
      </c>
      <c r="B82" s="177" t="s">
        <v>151</v>
      </c>
      <c r="C82" s="174"/>
    </row>
    <row r="83" ht="15" customHeight="1" spans="1:3">
      <c r="A83" s="170">
        <v>21406</v>
      </c>
      <c r="B83" s="171" t="s">
        <v>152</v>
      </c>
      <c r="C83" s="172">
        <f>C84+C85</f>
        <v>13.6</v>
      </c>
    </row>
    <row r="84" ht="15" customHeight="1" spans="1:3">
      <c r="A84" s="170">
        <v>2140601</v>
      </c>
      <c r="B84" s="171" t="s">
        <v>153</v>
      </c>
      <c r="C84" s="174">
        <v>13.6</v>
      </c>
    </row>
    <row r="85" ht="15" customHeight="1" spans="1:3">
      <c r="A85" s="170">
        <v>2140602</v>
      </c>
      <c r="B85" s="171" t="s">
        <v>154</v>
      </c>
      <c r="C85" s="174"/>
    </row>
    <row r="86" ht="15" customHeight="1" spans="1:3">
      <c r="A86" s="170">
        <v>221</v>
      </c>
      <c r="B86" s="171" t="s">
        <v>155</v>
      </c>
      <c r="C86" s="172">
        <f>C87</f>
        <v>34.74</v>
      </c>
    </row>
    <row r="87" ht="15" customHeight="1" spans="1:3">
      <c r="A87" s="170">
        <v>22102</v>
      </c>
      <c r="B87" s="171" t="s">
        <v>156</v>
      </c>
      <c r="C87" s="172">
        <f>C88</f>
        <v>34.74</v>
      </c>
    </row>
    <row r="88" ht="15" customHeight="1" spans="1:3">
      <c r="A88" s="170">
        <v>2210201</v>
      </c>
      <c r="B88" s="171" t="s">
        <v>157</v>
      </c>
      <c r="C88" s="173">
        <v>34.74</v>
      </c>
    </row>
    <row r="89" ht="15" customHeight="1" spans="1:3">
      <c r="A89" s="170">
        <v>224</v>
      </c>
      <c r="B89" s="171" t="s">
        <v>158</v>
      </c>
      <c r="C89" s="172">
        <f>C90+C92</f>
        <v>0</v>
      </c>
    </row>
    <row r="90" ht="15" customHeight="1" spans="1:3">
      <c r="A90" s="170">
        <v>22406</v>
      </c>
      <c r="B90" s="171" t="s">
        <v>159</v>
      </c>
      <c r="C90" s="172">
        <f>C91</f>
        <v>0</v>
      </c>
    </row>
    <row r="91" ht="15" customHeight="1" spans="1:3">
      <c r="A91" s="170">
        <v>2240601</v>
      </c>
      <c r="B91" s="171" t="s">
        <v>160</v>
      </c>
      <c r="C91" s="174"/>
    </row>
    <row r="92" ht="15" customHeight="1" spans="1:3">
      <c r="A92" s="170">
        <v>22407</v>
      </c>
      <c r="B92" s="171" t="s">
        <v>161</v>
      </c>
      <c r="C92" s="172">
        <f>C93+C94+C95</f>
        <v>0</v>
      </c>
    </row>
    <row r="93" ht="15" customHeight="1" spans="1:3">
      <c r="A93" s="170">
        <v>2240701</v>
      </c>
      <c r="B93" s="171" t="s">
        <v>162</v>
      </c>
      <c r="C93" s="174"/>
    </row>
    <row r="94" ht="15" customHeight="1" spans="1:3">
      <c r="A94" s="170">
        <v>2240702</v>
      </c>
      <c r="B94" s="171" t="s">
        <v>163</v>
      </c>
      <c r="C94" s="174"/>
    </row>
    <row r="95" ht="15" customHeight="1" spans="1:3">
      <c r="A95" s="170">
        <v>2240704</v>
      </c>
      <c r="B95" s="171" t="s">
        <v>164</v>
      </c>
      <c r="C95" s="174"/>
    </row>
  </sheetData>
  <mergeCells count="2">
    <mergeCell ref="A1:C1"/>
    <mergeCell ref="B2:C2"/>
  </mergeCells>
  <pageMargins left="0.708661417322835" right="0.708661417322835" top="0.590551181102362" bottom="0.393700787401575" header="0.31496062992126" footer="0.236220472440945"/>
  <pageSetup paperSize="9" fitToHeight="0" orientation="portrait" horizontalDpi="600" verticalDpi="6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  <pageSetUpPr fitToPage="1"/>
  </sheetPr>
  <dimension ref="A1:C61"/>
  <sheetViews>
    <sheetView zoomScaleSheetLayoutView="60" workbookViewId="0">
      <selection activeCell="D12" sqref="D12"/>
    </sheetView>
  </sheetViews>
  <sheetFormatPr defaultColWidth="9" defaultRowHeight="14.25" outlineLevelCol="2"/>
  <cols>
    <col min="1" max="1" width="11.125" customWidth="1"/>
    <col min="2" max="2" width="46" customWidth="1"/>
    <col min="3" max="3" width="17.25" style="141" customWidth="1"/>
  </cols>
  <sheetData>
    <row r="1" ht="24" spans="1:3">
      <c r="A1" s="142" t="s">
        <v>165</v>
      </c>
      <c r="B1" s="142"/>
      <c r="C1" s="143"/>
    </row>
    <row r="2" spans="1:3">
      <c r="A2" s="144"/>
      <c r="B2" s="145" t="s">
        <v>166</v>
      </c>
      <c r="C2" s="146"/>
    </row>
    <row r="3" spans="1:3">
      <c r="A3" s="147"/>
      <c r="B3" s="148"/>
      <c r="C3" s="149" t="s">
        <v>20</v>
      </c>
    </row>
    <row r="4" ht="15.75" spans="1:3">
      <c r="A4" s="150" t="s">
        <v>167</v>
      </c>
      <c r="B4" s="151" t="s">
        <v>168</v>
      </c>
      <c r="C4" s="152" t="s">
        <v>169</v>
      </c>
    </row>
    <row r="5" ht="15.75" spans="1:3">
      <c r="A5" s="153"/>
      <c r="B5" s="150" t="s">
        <v>170</v>
      </c>
      <c r="C5" s="154">
        <v>770.5</v>
      </c>
    </row>
    <row r="6" ht="15.75" spans="1:3">
      <c r="A6" s="155">
        <v>501</v>
      </c>
      <c r="B6" s="156" t="s">
        <v>171</v>
      </c>
      <c r="C6" s="157">
        <f>SUM(C7:C10)</f>
        <v>587.55</v>
      </c>
    </row>
    <row r="7" ht="15.75" spans="1:3">
      <c r="A7" s="155">
        <v>50101</v>
      </c>
      <c r="B7" s="156" t="s">
        <v>172</v>
      </c>
      <c r="C7" s="158">
        <v>289.5</v>
      </c>
    </row>
    <row r="8" ht="15.75" spans="1:3">
      <c r="A8" s="155">
        <v>50102</v>
      </c>
      <c r="B8" s="156" t="s">
        <v>173</v>
      </c>
      <c r="C8" s="158">
        <v>91.83</v>
      </c>
    </row>
    <row r="9" ht="15.75" spans="1:3">
      <c r="A9" s="155">
        <v>50103</v>
      </c>
      <c r="B9" s="156" t="s">
        <v>174</v>
      </c>
      <c r="C9" s="158">
        <v>34.74</v>
      </c>
    </row>
    <row r="10" ht="15.75" spans="1:3">
      <c r="A10" s="155">
        <v>50199</v>
      </c>
      <c r="B10" s="156" t="s">
        <v>175</v>
      </c>
      <c r="C10" s="158">
        <v>171.48</v>
      </c>
    </row>
    <row r="11" ht="15.75" spans="1:3">
      <c r="A11" s="155">
        <v>502</v>
      </c>
      <c r="B11" s="156" t="s">
        <v>176</v>
      </c>
      <c r="C11" s="157">
        <f>SUM(C12:C21)</f>
        <v>161.17</v>
      </c>
    </row>
    <row r="12" ht="15.75" spans="1:3">
      <c r="A12" s="155">
        <v>50201</v>
      </c>
      <c r="B12" s="156" t="s">
        <v>177</v>
      </c>
      <c r="C12" s="158">
        <v>140.76</v>
      </c>
    </row>
    <row r="13" ht="15.75" spans="1:3">
      <c r="A13" s="155">
        <v>50202</v>
      </c>
      <c r="B13" s="156" t="s">
        <v>178</v>
      </c>
      <c r="C13" s="158">
        <v>3.03</v>
      </c>
    </row>
    <row r="14" ht="15.75" spans="1:3">
      <c r="A14" s="155">
        <v>50203</v>
      </c>
      <c r="B14" s="156" t="s">
        <v>179</v>
      </c>
      <c r="C14" s="158">
        <v>1.07</v>
      </c>
    </row>
    <row r="15" ht="15.75" spans="1:3">
      <c r="A15" s="155">
        <v>50204</v>
      </c>
      <c r="B15" s="156" t="s">
        <v>180</v>
      </c>
      <c r="C15" s="158"/>
    </row>
    <row r="16" ht="15.75" spans="1:3">
      <c r="A16" s="155">
        <v>50205</v>
      </c>
      <c r="B16" s="156" t="s">
        <v>181</v>
      </c>
      <c r="C16" s="158">
        <v>5.4</v>
      </c>
    </row>
    <row r="17" ht="15.75" spans="1:3">
      <c r="A17" s="155">
        <v>50206</v>
      </c>
      <c r="B17" s="156" t="s">
        <v>182</v>
      </c>
      <c r="C17" s="158">
        <v>2.38</v>
      </c>
    </row>
    <row r="18" ht="15.75" spans="1:3">
      <c r="A18" s="155">
        <v>50207</v>
      </c>
      <c r="B18" s="156" t="s">
        <v>183</v>
      </c>
      <c r="C18" s="158"/>
    </row>
    <row r="19" ht="15.75" spans="1:3">
      <c r="A19" s="155">
        <v>50208</v>
      </c>
      <c r="B19" s="156" t="s">
        <v>184</v>
      </c>
      <c r="C19" s="158">
        <v>4</v>
      </c>
    </row>
    <row r="20" ht="15.75" spans="1:3">
      <c r="A20" s="155">
        <v>50209</v>
      </c>
      <c r="B20" s="156" t="s">
        <v>185</v>
      </c>
      <c r="C20" s="158">
        <v>2</v>
      </c>
    </row>
    <row r="21" ht="15.75" spans="1:3">
      <c r="A21" s="155">
        <v>50299</v>
      </c>
      <c r="B21" s="156" t="s">
        <v>186</v>
      </c>
      <c r="C21" s="158">
        <v>2.53</v>
      </c>
    </row>
    <row r="22" ht="15.75" spans="1:3">
      <c r="A22" s="155">
        <v>503</v>
      </c>
      <c r="B22" s="156" t="s">
        <v>187</v>
      </c>
      <c r="C22" s="157">
        <f>SUM(C23:C29)</f>
        <v>25.2</v>
      </c>
    </row>
    <row r="23" ht="15.75" spans="1:3">
      <c r="A23" s="155">
        <v>50301</v>
      </c>
      <c r="B23" s="156" t="s">
        <v>188</v>
      </c>
      <c r="C23" s="158"/>
    </row>
    <row r="24" ht="15.75" spans="1:3">
      <c r="A24" s="155">
        <v>50302</v>
      </c>
      <c r="B24" s="156" t="s">
        <v>189</v>
      </c>
      <c r="C24" s="158">
        <v>25.2</v>
      </c>
    </row>
    <row r="25" ht="15.75" spans="1:3">
      <c r="A25" s="155">
        <v>50303</v>
      </c>
      <c r="B25" s="156" t="s">
        <v>190</v>
      </c>
      <c r="C25" s="158"/>
    </row>
    <row r="26" ht="15.75" spans="1:3">
      <c r="A26" s="155">
        <v>50305</v>
      </c>
      <c r="B26" s="156" t="s">
        <v>191</v>
      </c>
      <c r="C26" s="158"/>
    </row>
    <row r="27" ht="15.75" spans="1:3">
      <c r="A27" s="155">
        <v>50306</v>
      </c>
      <c r="B27" s="156" t="s">
        <v>192</v>
      </c>
      <c r="C27" s="158"/>
    </row>
    <row r="28" ht="15.75" spans="1:3">
      <c r="A28" s="155">
        <v>50307</v>
      </c>
      <c r="B28" s="156" t="s">
        <v>193</v>
      </c>
      <c r="C28" s="158"/>
    </row>
    <row r="29" ht="15.75" spans="1:3">
      <c r="A29" s="155">
        <v>50399</v>
      </c>
      <c r="B29" s="156" t="s">
        <v>194</v>
      </c>
      <c r="C29" s="158"/>
    </row>
    <row r="30" ht="15.75" spans="1:3">
      <c r="A30" s="155">
        <v>504</v>
      </c>
      <c r="B30" s="156" t="s">
        <v>195</v>
      </c>
      <c r="C30" s="157">
        <f>SUM(C31:C36)</f>
        <v>0.02</v>
      </c>
    </row>
    <row r="31" ht="15.75" spans="1:3">
      <c r="A31" s="155">
        <v>50401</v>
      </c>
      <c r="B31" s="156" t="s">
        <v>188</v>
      </c>
      <c r="C31" s="158"/>
    </row>
    <row r="32" ht="15.75" spans="1:3">
      <c r="A32" s="155">
        <v>50402</v>
      </c>
      <c r="B32" s="156" t="s">
        <v>189</v>
      </c>
      <c r="C32" s="158">
        <v>0.02</v>
      </c>
    </row>
    <row r="33" ht="15.75" spans="1:3">
      <c r="A33" s="155">
        <v>50403</v>
      </c>
      <c r="B33" s="156" t="s">
        <v>190</v>
      </c>
      <c r="C33" s="158"/>
    </row>
    <row r="34" ht="15.75" spans="1:3">
      <c r="A34" s="155">
        <v>50404</v>
      </c>
      <c r="B34" s="156" t="s">
        <v>192</v>
      </c>
      <c r="C34" s="158"/>
    </row>
    <row r="35" ht="15.75" spans="1:3">
      <c r="A35" s="155">
        <v>50405</v>
      </c>
      <c r="B35" s="156" t="s">
        <v>193</v>
      </c>
      <c r="C35" s="158"/>
    </row>
    <row r="36" ht="15.75" spans="1:3">
      <c r="A36" s="155">
        <v>50499</v>
      </c>
      <c r="B36" s="156" t="s">
        <v>194</v>
      </c>
      <c r="C36" s="158"/>
    </row>
    <row r="37" ht="15.75" spans="1:3">
      <c r="A37" s="155">
        <v>505</v>
      </c>
      <c r="B37" s="156" t="s">
        <v>196</v>
      </c>
      <c r="C37" s="157">
        <f>SUM(C38:C40)</f>
        <v>0</v>
      </c>
    </row>
    <row r="38" ht="15.75" spans="1:3">
      <c r="A38" s="155">
        <v>50501</v>
      </c>
      <c r="B38" s="156" t="s">
        <v>197</v>
      </c>
      <c r="C38" s="158"/>
    </row>
    <row r="39" ht="15.75" spans="1:3">
      <c r="A39" s="155">
        <v>50502</v>
      </c>
      <c r="B39" s="156" t="s">
        <v>198</v>
      </c>
      <c r="C39" s="158"/>
    </row>
    <row r="40" ht="15.75" spans="1:3">
      <c r="A40" s="155">
        <v>50599</v>
      </c>
      <c r="B40" s="156" t="s">
        <v>199</v>
      </c>
      <c r="C40" s="158"/>
    </row>
    <row r="41" ht="15.75" spans="1:3">
      <c r="A41" s="155">
        <v>506</v>
      </c>
      <c r="B41" s="156" t="s">
        <v>200</v>
      </c>
      <c r="C41" s="157">
        <f>SUM(C42:C43)</f>
        <v>0</v>
      </c>
    </row>
    <row r="42" ht="15.75" spans="1:3">
      <c r="A42" s="155">
        <v>50601</v>
      </c>
      <c r="B42" s="156" t="s">
        <v>201</v>
      </c>
      <c r="C42" s="158"/>
    </row>
    <row r="43" ht="15.75" spans="1:3">
      <c r="A43" s="155">
        <v>50602</v>
      </c>
      <c r="B43" s="156" t="s">
        <v>202</v>
      </c>
      <c r="C43" s="158"/>
    </row>
    <row r="44" ht="15.75" spans="1:3">
      <c r="A44" s="155">
        <v>507</v>
      </c>
      <c r="B44" s="156" t="s">
        <v>203</v>
      </c>
      <c r="C44" s="157">
        <f>SUM(C45:C47)</f>
        <v>0</v>
      </c>
    </row>
    <row r="45" ht="15.75" spans="1:3">
      <c r="A45" s="155">
        <v>50701</v>
      </c>
      <c r="B45" s="156" t="s">
        <v>204</v>
      </c>
      <c r="C45" s="158"/>
    </row>
    <row r="46" ht="15.75" spans="1:3">
      <c r="A46" s="155">
        <v>50702</v>
      </c>
      <c r="B46" s="156" t="s">
        <v>205</v>
      </c>
      <c r="C46" s="158"/>
    </row>
    <row r="47" ht="15.75" spans="1:3">
      <c r="A47" s="155">
        <v>50799</v>
      </c>
      <c r="B47" s="156" t="s">
        <v>206</v>
      </c>
      <c r="C47" s="158"/>
    </row>
    <row r="48" ht="15.75" spans="1:3">
      <c r="A48" s="155">
        <v>508</v>
      </c>
      <c r="B48" s="156" t="s">
        <v>207</v>
      </c>
      <c r="C48" s="157">
        <f>SUM(C49:C50)</f>
        <v>0</v>
      </c>
    </row>
    <row r="49" ht="15.75" spans="1:3">
      <c r="A49" s="155">
        <v>50801</v>
      </c>
      <c r="B49" s="156" t="s">
        <v>208</v>
      </c>
      <c r="C49" s="158"/>
    </row>
    <row r="50" ht="15.75" spans="1:3">
      <c r="A50" s="155">
        <v>50802</v>
      </c>
      <c r="B50" s="156" t="s">
        <v>209</v>
      </c>
      <c r="C50" s="158"/>
    </row>
    <row r="51" ht="15.75" spans="1:3">
      <c r="A51" s="155">
        <v>509</v>
      </c>
      <c r="B51" s="156" t="s">
        <v>210</v>
      </c>
      <c r="C51" s="157">
        <f>SUM(C52:C56)</f>
        <v>259.49</v>
      </c>
    </row>
    <row r="52" ht="15.75" spans="1:3">
      <c r="A52" s="155">
        <v>50901</v>
      </c>
      <c r="B52" s="156" t="s">
        <v>211</v>
      </c>
      <c r="C52" s="158">
        <v>242.02</v>
      </c>
    </row>
    <row r="53" ht="15.75" spans="1:3">
      <c r="A53" s="155">
        <v>50902</v>
      </c>
      <c r="B53" s="156" t="s">
        <v>212</v>
      </c>
      <c r="C53" s="158"/>
    </row>
    <row r="54" ht="15.75" spans="1:3">
      <c r="A54" s="155">
        <v>50903</v>
      </c>
      <c r="B54" s="156" t="s">
        <v>213</v>
      </c>
      <c r="C54" s="158"/>
    </row>
    <row r="55" ht="15.75" spans="1:3">
      <c r="A55" s="155">
        <v>50905</v>
      </c>
      <c r="B55" s="156" t="s">
        <v>214</v>
      </c>
      <c r="C55" s="158"/>
    </row>
    <row r="56" ht="15.75" spans="1:3">
      <c r="A56" s="155">
        <v>50999</v>
      </c>
      <c r="B56" s="156" t="s">
        <v>215</v>
      </c>
      <c r="C56" s="158">
        <v>17.47</v>
      </c>
    </row>
    <row r="57" ht="15.75" spans="1:3">
      <c r="A57" s="155">
        <v>599</v>
      </c>
      <c r="B57" s="156" t="s">
        <v>216</v>
      </c>
      <c r="C57" s="157">
        <f>SUM(C58:C61)</f>
        <v>0</v>
      </c>
    </row>
    <row r="58" ht="15.75" spans="1:3">
      <c r="A58" s="155">
        <v>59906</v>
      </c>
      <c r="B58" s="156" t="s">
        <v>217</v>
      </c>
      <c r="C58" s="158"/>
    </row>
    <row r="59" ht="15.75" spans="1:3">
      <c r="A59" s="155">
        <v>59907</v>
      </c>
      <c r="B59" s="156" t="s">
        <v>218</v>
      </c>
      <c r="C59" s="158"/>
    </row>
    <row r="60" ht="15.75" spans="1:3">
      <c r="A60" s="155">
        <v>59908</v>
      </c>
      <c r="B60" s="156" t="s">
        <v>219</v>
      </c>
      <c r="C60" s="158"/>
    </row>
    <row r="61" ht="15.75" spans="1:3">
      <c r="A61" s="155">
        <v>59999</v>
      </c>
      <c r="B61" s="156" t="s">
        <v>220</v>
      </c>
      <c r="C61" s="158"/>
    </row>
  </sheetData>
  <mergeCells count="1">
    <mergeCell ref="A1:C1"/>
  </mergeCells>
  <printOptions horizontalCentered="1"/>
  <pageMargins left="0.708661417322835" right="0.708661417322835" top="0.5" bottom="0.47" header="0.31496062992126" footer="0.31496062992126"/>
  <pageSetup paperSize="9" fitToHeight="0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24"/>
  <sheetViews>
    <sheetView zoomScaleSheetLayoutView="60" workbookViewId="0">
      <selection activeCell="A2" sqref="A2:B2"/>
    </sheetView>
  </sheetViews>
  <sheetFormatPr defaultColWidth="9" defaultRowHeight="14.25" outlineLevelCol="1"/>
  <cols>
    <col min="1" max="1" width="28.5" customWidth="1"/>
    <col min="2" max="2" width="44.875" customWidth="1"/>
  </cols>
  <sheetData>
    <row r="1" ht="18" spans="1:2">
      <c r="A1" s="41"/>
      <c r="B1" s="41"/>
    </row>
    <row r="2" ht="24" spans="1:2">
      <c r="A2" s="42" t="s">
        <v>221</v>
      </c>
      <c r="B2" s="42"/>
    </row>
    <row r="3" spans="1:2">
      <c r="A3" s="43" t="s">
        <v>222</v>
      </c>
      <c r="B3" s="43"/>
    </row>
    <row r="4" spans="1:2">
      <c r="A4" s="44"/>
      <c r="B4" s="45" t="s">
        <v>223</v>
      </c>
    </row>
    <row r="5" spans="1:2">
      <c r="A5" s="46" t="s">
        <v>224</v>
      </c>
      <c r="B5" s="47" t="s">
        <v>225</v>
      </c>
    </row>
    <row r="6" spans="1:2">
      <c r="A6" s="46"/>
      <c r="B6" s="47"/>
    </row>
    <row r="7" ht="30" customHeight="1" spans="1:2">
      <c r="A7" s="48" t="s">
        <v>226</v>
      </c>
      <c r="B7" s="48"/>
    </row>
    <row r="8" ht="30" customHeight="1" spans="1:2">
      <c r="A8" s="49"/>
      <c r="B8" s="50"/>
    </row>
    <row r="9" ht="30" customHeight="1" spans="1:2">
      <c r="A9" s="49"/>
      <c r="B9" s="50"/>
    </row>
    <row r="10" ht="30" customHeight="1" spans="1:2">
      <c r="A10" s="49"/>
      <c r="B10" s="50"/>
    </row>
    <row r="11" ht="30" customHeight="1" spans="1:2">
      <c r="A11" s="49"/>
      <c r="B11" s="50"/>
    </row>
    <row r="12" ht="30" customHeight="1" spans="1:2">
      <c r="A12" s="49"/>
      <c r="B12" s="50"/>
    </row>
    <row r="13" ht="30" customHeight="1" spans="1:2">
      <c r="A13" s="49"/>
      <c r="B13" s="50"/>
    </row>
    <row r="14" ht="30" customHeight="1" spans="1:2">
      <c r="A14" s="49"/>
      <c r="B14" s="50"/>
    </row>
    <row r="15" ht="30" customHeight="1" spans="1:2">
      <c r="A15" s="49"/>
      <c r="B15" s="50"/>
    </row>
    <row r="16" ht="30" customHeight="1" spans="1:2">
      <c r="A16" s="49"/>
      <c r="B16" s="50"/>
    </row>
    <row r="17" ht="30" customHeight="1" spans="1:2">
      <c r="A17" s="49"/>
      <c r="B17" s="50"/>
    </row>
    <row r="18" ht="30" customHeight="1" spans="1:2">
      <c r="A18" s="49"/>
      <c r="B18" s="50"/>
    </row>
    <row r="19" ht="30" customHeight="1" spans="1:2">
      <c r="A19" s="49"/>
      <c r="B19" s="50"/>
    </row>
    <row r="20" ht="30" customHeight="1" spans="1:2">
      <c r="A20" s="49"/>
      <c r="B20" s="50"/>
    </row>
    <row r="21" ht="30" customHeight="1" spans="1:2">
      <c r="A21" s="49"/>
      <c r="B21" s="50"/>
    </row>
    <row r="22" ht="30" customHeight="1" spans="1:2">
      <c r="A22" s="49"/>
      <c r="B22" s="50"/>
    </row>
    <row r="23" ht="30" customHeight="1" spans="1:2">
      <c r="A23" s="49"/>
      <c r="B23" s="49"/>
    </row>
    <row r="24" spans="1:2">
      <c r="A24" s="51" t="s">
        <v>227</v>
      </c>
      <c r="B24" s="51"/>
    </row>
  </sheetData>
  <mergeCells count="5">
    <mergeCell ref="A2:B2"/>
    <mergeCell ref="A3:B3"/>
    <mergeCell ref="A24:B24"/>
    <mergeCell ref="A5:A6"/>
    <mergeCell ref="B5:B6"/>
  </mergeCells>
  <printOptions horizontalCentered="1"/>
  <pageMargins left="0.708661417322835" right="0.708661417322835" top="0.748031496062992" bottom="0.748031496062992" header="0.31496062992126" footer="0.31496062992126"/>
  <pageSetup paperSize="9" orientation="portrait" horizontalDpi="600" verticalDpi="600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  <pageSetUpPr fitToPage="1"/>
  </sheetPr>
  <dimension ref="A1:G34"/>
  <sheetViews>
    <sheetView showGridLines="0" showZeros="0" zoomScaleSheetLayoutView="60" workbookViewId="0">
      <pane xSplit="1" ySplit="2" topLeftCell="B3" activePane="bottomRight" state="frozen"/>
      <selection/>
      <selection pane="topRight"/>
      <selection pane="bottomLeft"/>
      <selection pane="bottomRight" activeCell="E34" sqref="E34"/>
    </sheetView>
  </sheetViews>
  <sheetFormatPr defaultColWidth="9" defaultRowHeight="14.25" outlineLevelCol="6"/>
  <cols>
    <col min="1" max="1" width="33" style="93" customWidth="1"/>
    <col min="2" max="2" width="15.625" style="94" customWidth="1"/>
    <col min="3" max="3" width="14.5" style="94" customWidth="1"/>
    <col min="4" max="4" width="31.75" style="93" customWidth="1"/>
    <col min="5" max="5" width="15.5" style="93" customWidth="1"/>
    <col min="6" max="6" width="15.875" style="93" customWidth="1"/>
    <col min="7" max="7" width="20.875" style="93" customWidth="1"/>
    <col min="8" max="16384" width="9" style="93"/>
  </cols>
  <sheetData>
    <row r="1" s="92" customFormat="1" ht="20.25" spans="1:7">
      <c r="A1" s="95" t="s">
        <v>228</v>
      </c>
      <c r="B1" s="96"/>
      <c r="C1" s="96"/>
      <c r="D1" s="95"/>
      <c r="E1" s="95"/>
      <c r="F1" s="95"/>
      <c r="G1" s="95"/>
    </row>
    <row r="2" spans="1:7">
      <c r="A2" s="92" t="s">
        <v>229</v>
      </c>
      <c r="B2" s="97"/>
      <c r="G2" s="98" t="s">
        <v>20</v>
      </c>
    </row>
    <row r="3" ht="20.25" customHeight="1" spans="1:7">
      <c r="A3" s="99" t="s">
        <v>230</v>
      </c>
      <c r="B3" s="100" t="s">
        <v>24</v>
      </c>
      <c r="C3" s="100" t="s">
        <v>25</v>
      </c>
      <c r="D3" s="99" t="s">
        <v>231</v>
      </c>
      <c r="E3" s="101" t="s">
        <v>24</v>
      </c>
      <c r="F3" s="101" t="s">
        <v>25</v>
      </c>
      <c r="G3" s="102" t="s">
        <v>26</v>
      </c>
    </row>
    <row r="4" ht="15.95" customHeight="1" spans="1:7">
      <c r="A4" s="103" t="s">
        <v>232</v>
      </c>
      <c r="B4" s="104">
        <v>7.36</v>
      </c>
      <c r="C4" s="105"/>
      <c r="D4" s="106" t="s">
        <v>233</v>
      </c>
      <c r="E4" s="107"/>
      <c r="F4" s="108"/>
      <c r="G4" s="108"/>
    </row>
    <row r="5" ht="15.95" customHeight="1" spans="1:7">
      <c r="A5" s="107"/>
      <c r="B5" s="109"/>
      <c r="C5" s="110"/>
      <c r="D5" s="106" t="s">
        <v>234</v>
      </c>
      <c r="E5" s="107"/>
      <c r="F5" s="108"/>
      <c r="G5" s="108"/>
    </row>
    <row r="6" ht="15.95" customHeight="1" spans="1:7">
      <c r="A6" s="107"/>
      <c r="B6" s="109"/>
      <c r="C6" s="110"/>
      <c r="D6" s="106" t="s">
        <v>235</v>
      </c>
      <c r="E6" s="107">
        <v>7.36</v>
      </c>
      <c r="F6" s="111">
        <v>10</v>
      </c>
      <c r="G6" s="108">
        <v>10</v>
      </c>
    </row>
    <row r="7" ht="15.95" customHeight="1" spans="1:7">
      <c r="A7" s="107"/>
      <c r="B7" s="109"/>
      <c r="C7" s="110"/>
      <c r="D7" s="106" t="s">
        <v>236</v>
      </c>
      <c r="E7" s="107"/>
      <c r="F7" s="108"/>
      <c r="G7" s="108"/>
    </row>
    <row r="8" ht="15.95" customHeight="1" spans="1:7">
      <c r="A8" s="107"/>
      <c r="B8" s="109"/>
      <c r="C8" s="110"/>
      <c r="D8" s="106" t="s">
        <v>237</v>
      </c>
      <c r="E8" s="107"/>
      <c r="F8" s="108"/>
      <c r="G8" s="108"/>
    </row>
    <row r="9" ht="15.95" customHeight="1" spans="1:7">
      <c r="A9" s="107"/>
      <c r="B9" s="109"/>
      <c r="C9" s="110"/>
      <c r="D9" s="106" t="s">
        <v>238</v>
      </c>
      <c r="E9" s="107"/>
      <c r="F9" s="108"/>
      <c r="G9" s="108"/>
    </row>
    <row r="10" ht="15.95" customHeight="1" spans="1:7">
      <c r="A10" s="107"/>
      <c r="B10" s="109"/>
      <c r="C10" s="110"/>
      <c r="D10" s="106" t="s">
        <v>239</v>
      </c>
      <c r="E10" s="107"/>
      <c r="F10" s="111"/>
      <c r="G10" s="108"/>
    </row>
    <row r="11" ht="15.95" customHeight="1" spans="1:7">
      <c r="A11" s="107"/>
      <c r="B11" s="109"/>
      <c r="C11" s="110"/>
      <c r="D11" s="107"/>
      <c r="E11" s="107"/>
      <c r="F11" s="108"/>
      <c r="G11" s="108"/>
    </row>
    <row r="12" ht="15.95" customHeight="1" spans="1:7">
      <c r="A12" s="107"/>
      <c r="B12" s="109"/>
      <c r="C12" s="110"/>
      <c r="D12" s="107"/>
      <c r="E12" s="107"/>
      <c r="F12" s="108"/>
      <c r="G12" s="108"/>
    </row>
    <row r="13" ht="15.95" customHeight="1" spans="1:7">
      <c r="A13" s="107"/>
      <c r="B13" s="109"/>
      <c r="C13" s="110"/>
      <c r="D13" s="107"/>
      <c r="E13" s="107"/>
      <c r="F13" s="111"/>
      <c r="G13" s="108"/>
    </row>
    <row r="14" ht="15.95" customHeight="1" spans="1:7">
      <c r="A14" s="107"/>
      <c r="B14" s="109"/>
      <c r="C14" s="110"/>
      <c r="D14" s="107"/>
      <c r="E14" s="107"/>
      <c r="F14" s="108"/>
      <c r="G14" s="108"/>
    </row>
    <row r="15" ht="15.95" customHeight="1" spans="1:7">
      <c r="A15" s="107"/>
      <c r="B15" s="109"/>
      <c r="C15" s="110"/>
      <c r="D15" s="107"/>
      <c r="E15" s="107"/>
      <c r="F15" s="108"/>
      <c r="G15" s="108"/>
    </row>
    <row r="16" ht="15.95" customHeight="1" spans="1:7">
      <c r="A16" s="107"/>
      <c r="B16" s="109"/>
      <c r="C16" s="110"/>
      <c r="D16" s="107"/>
      <c r="E16" s="107"/>
      <c r="F16" s="108"/>
      <c r="G16" s="108"/>
    </row>
    <row r="17" ht="15.95" customHeight="1" spans="1:7">
      <c r="A17" s="107"/>
      <c r="B17" s="109"/>
      <c r="C17" s="110"/>
      <c r="D17" s="107"/>
      <c r="E17" s="107"/>
      <c r="F17" s="108"/>
      <c r="G17" s="108"/>
    </row>
    <row r="18" ht="15.95" customHeight="1" spans="1:7">
      <c r="A18" s="107"/>
      <c r="B18" s="109"/>
      <c r="C18" s="110"/>
      <c r="D18" s="107"/>
      <c r="E18" s="107"/>
      <c r="F18" s="111"/>
      <c r="G18" s="108"/>
    </row>
    <row r="19" ht="15.95" customHeight="1" spans="1:7">
      <c r="A19" s="107"/>
      <c r="B19" s="109"/>
      <c r="C19" s="110"/>
      <c r="D19" s="107"/>
      <c r="E19" s="107"/>
      <c r="F19" s="108"/>
      <c r="G19" s="108"/>
    </row>
    <row r="20" ht="15.95" customHeight="1" spans="1:7">
      <c r="A20" s="112" t="s">
        <v>240</v>
      </c>
      <c r="B20" s="113">
        <f>B4</f>
        <v>7.36</v>
      </c>
      <c r="C20" s="113">
        <f>C4</f>
        <v>0</v>
      </c>
      <c r="D20" s="114" t="s">
        <v>64</v>
      </c>
      <c r="E20" s="115">
        <f>SUM(E4:E10)</f>
        <v>7.36</v>
      </c>
      <c r="F20" s="115">
        <f>SUM(F4:F10)</f>
        <v>10</v>
      </c>
      <c r="G20" s="115">
        <f>SUM(G4:G10)</f>
        <v>10</v>
      </c>
    </row>
    <row r="21" ht="15.95" customHeight="1" spans="1:7">
      <c r="A21" s="116" t="s">
        <v>241</v>
      </c>
      <c r="B21" s="117">
        <f>B22</f>
        <v>0</v>
      </c>
      <c r="C21" s="117">
        <f>C22</f>
        <v>0</v>
      </c>
      <c r="D21" s="118" t="s">
        <v>65</v>
      </c>
      <c r="E21" s="119">
        <f>E22</f>
        <v>0</v>
      </c>
      <c r="F21" s="119">
        <f>F22</f>
        <v>0</v>
      </c>
      <c r="G21" s="119">
        <f>G22</f>
        <v>0</v>
      </c>
    </row>
    <row r="22" ht="15.95" customHeight="1" spans="1:7">
      <c r="A22" s="106" t="s">
        <v>242</v>
      </c>
      <c r="B22" s="120"/>
      <c r="C22" s="105">
        <f>0</f>
        <v>0</v>
      </c>
      <c r="D22" s="121" t="s">
        <v>66</v>
      </c>
      <c r="E22" s="122">
        <f>E23+E24</f>
        <v>0</v>
      </c>
      <c r="F22" s="122">
        <f>F23+F24</f>
        <v>0</v>
      </c>
      <c r="G22" s="122">
        <f>G23+G24</f>
        <v>0</v>
      </c>
    </row>
    <row r="23" ht="15.95" customHeight="1" spans="1:7">
      <c r="A23" s="106"/>
      <c r="B23" s="120"/>
      <c r="C23" s="123"/>
      <c r="D23" s="121" t="s">
        <v>67</v>
      </c>
      <c r="E23" s="121"/>
      <c r="F23" s="111">
        <f>0</f>
        <v>0</v>
      </c>
      <c r="G23" s="108"/>
    </row>
    <row r="24" ht="15.95" customHeight="1" spans="1:7">
      <c r="A24" s="124" t="s">
        <v>243</v>
      </c>
      <c r="B24" s="125"/>
      <c r="C24" s="110">
        <v>10</v>
      </c>
      <c r="D24" s="126" t="s">
        <v>68</v>
      </c>
      <c r="E24" s="126"/>
      <c r="F24" s="111">
        <f>0</f>
        <v>0</v>
      </c>
      <c r="G24" s="108"/>
    </row>
    <row r="25" ht="15.95" customHeight="1" spans="1:7">
      <c r="A25" s="127" t="s">
        <v>71</v>
      </c>
      <c r="B25" s="128"/>
      <c r="C25" s="110">
        <v>10</v>
      </c>
      <c r="D25" s="107"/>
      <c r="E25" s="107"/>
      <c r="F25" s="108"/>
      <c r="G25" s="108"/>
    </row>
    <row r="26" ht="15.95" customHeight="1" spans="1:7">
      <c r="A26" s="129"/>
      <c r="B26" s="130"/>
      <c r="C26" s="110"/>
      <c r="D26" s="126"/>
      <c r="E26" s="126"/>
      <c r="F26" s="108"/>
      <c r="G26" s="108"/>
    </row>
    <row r="27" ht="15.95" customHeight="1" spans="1:7">
      <c r="A27" s="129"/>
      <c r="B27" s="130"/>
      <c r="C27" s="110"/>
      <c r="D27" s="126"/>
      <c r="E27" s="126"/>
      <c r="F27" s="131"/>
      <c r="G27" s="131"/>
    </row>
    <row r="28" ht="15.95" customHeight="1" spans="1:7">
      <c r="A28" s="132"/>
      <c r="B28" s="133"/>
      <c r="C28" s="110"/>
      <c r="D28" s="134"/>
      <c r="E28" s="134"/>
      <c r="F28" s="108"/>
      <c r="G28" s="108"/>
    </row>
    <row r="29" ht="15.95" customHeight="1" spans="1:7">
      <c r="A29" s="124" t="s">
        <v>75</v>
      </c>
      <c r="B29" s="135">
        <f>B30</f>
        <v>0</v>
      </c>
      <c r="C29" s="135">
        <f>C30</f>
        <v>0</v>
      </c>
      <c r="D29" s="136" t="s">
        <v>70</v>
      </c>
      <c r="E29" s="136"/>
      <c r="F29" s="111">
        <f>0</f>
        <v>0</v>
      </c>
      <c r="G29" s="108"/>
    </row>
    <row r="30" ht="15.95" customHeight="1" spans="1:7">
      <c r="A30" s="106" t="s">
        <v>244</v>
      </c>
      <c r="B30" s="120"/>
      <c r="C30" s="105">
        <f>0</f>
        <v>0</v>
      </c>
      <c r="D30" s="136" t="s">
        <v>72</v>
      </c>
      <c r="E30" s="136"/>
      <c r="F30" s="111"/>
      <c r="G30" s="108"/>
    </row>
    <row r="31" ht="15.95" customHeight="1" spans="1:7">
      <c r="A31" s="124"/>
      <c r="B31" s="125"/>
      <c r="C31" s="110"/>
      <c r="D31" s="137" t="s">
        <v>73</v>
      </c>
      <c r="E31" s="137"/>
      <c r="F31" s="108"/>
      <c r="G31" s="108"/>
    </row>
    <row r="32" ht="15.95" customHeight="1" spans="1:7">
      <c r="A32" s="106"/>
      <c r="B32" s="120"/>
      <c r="C32" s="110"/>
      <c r="D32" s="107" t="s">
        <v>245</v>
      </c>
      <c r="E32" s="107"/>
      <c r="F32" s="108"/>
      <c r="G32" s="108"/>
    </row>
    <row r="33" ht="15.95" customHeight="1" spans="1:7">
      <c r="A33" s="124"/>
      <c r="B33" s="125"/>
      <c r="C33" s="110"/>
      <c r="D33" s="137"/>
      <c r="E33" s="137"/>
      <c r="F33" s="108"/>
      <c r="G33" s="108"/>
    </row>
    <row r="34" ht="15.95" customHeight="1" spans="1:7">
      <c r="A34" s="138" t="s">
        <v>76</v>
      </c>
      <c r="B34" s="139">
        <f>B20+B21+B24+B29</f>
        <v>7.36</v>
      </c>
      <c r="C34" s="139">
        <f>C20+C21+C24+C29</f>
        <v>10</v>
      </c>
      <c r="D34" s="138" t="s">
        <v>77</v>
      </c>
      <c r="E34" s="139">
        <f>E20+E21+E29+E30</f>
        <v>7.36</v>
      </c>
      <c r="F34" s="140">
        <f>F20+F21+F29+F30</f>
        <v>10</v>
      </c>
      <c r="G34" s="140">
        <f>G20+G21+G29+G30</f>
        <v>10</v>
      </c>
    </row>
  </sheetData>
  <mergeCells count="1">
    <mergeCell ref="A1:G1"/>
  </mergeCells>
  <printOptions horizontalCentered="1"/>
  <pageMargins left="0.15748031496063" right="0.15748031496063" top="0.551181102362205" bottom="0.354330708661417" header="0.118110236220472" footer="0.118110236220472"/>
  <pageSetup paperSize="9" scale="92" firstPageNumber="15" fitToHeight="0" orientation="landscape" useFirstPageNumber="1" horizontalDpi="600" verticalDpi="6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  <pageSetUpPr fitToPage="1"/>
  </sheetPr>
  <dimension ref="A1:C17"/>
  <sheetViews>
    <sheetView zoomScaleSheetLayoutView="60" workbookViewId="0">
      <selection activeCell="C9" sqref="C9"/>
    </sheetView>
  </sheetViews>
  <sheetFormatPr defaultColWidth="9" defaultRowHeight="14.25" outlineLevelCol="2"/>
  <cols>
    <col min="1" max="1" width="12.375" customWidth="1"/>
    <col min="2" max="2" width="46" customWidth="1"/>
    <col min="3" max="3" width="19" customWidth="1"/>
  </cols>
  <sheetData>
    <row r="1" ht="18" spans="2:3">
      <c r="B1" s="41"/>
      <c r="C1" s="41"/>
    </row>
    <row r="2" ht="24" spans="1:3">
      <c r="A2" s="42" t="s">
        <v>246</v>
      </c>
      <c r="B2" s="42"/>
      <c r="C2" s="42"/>
    </row>
    <row r="3" spans="2:3">
      <c r="B3" s="52"/>
      <c r="C3" s="53" t="s">
        <v>20</v>
      </c>
    </row>
    <row r="4" ht="18" spans="1:3">
      <c r="A4" s="54" t="s">
        <v>167</v>
      </c>
      <c r="B4" s="55" t="s">
        <v>80</v>
      </c>
      <c r="C4" s="55" t="s">
        <v>169</v>
      </c>
    </row>
    <row r="5" ht="30" customHeight="1" spans="1:3">
      <c r="A5" s="56"/>
      <c r="B5" s="57" t="s">
        <v>226</v>
      </c>
      <c r="C5" s="90">
        <f>C6+C13</f>
        <v>10</v>
      </c>
    </row>
    <row r="6" ht="30" customHeight="1" spans="1:3">
      <c r="A6" s="59">
        <v>212</v>
      </c>
      <c r="B6" s="60" t="s">
        <v>247</v>
      </c>
      <c r="C6" s="91">
        <f>C7+C11</f>
        <v>10</v>
      </c>
    </row>
    <row r="7" ht="30" customHeight="1" spans="1:3">
      <c r="A7" s="59">
        <v>21208</v>
      </c>
      <c r="B7" s="60" t="s">
        <v>129</v>
      </c>
      <c r="C7" s="91">
        <f>C8+C9+C10</f>
        <v>10</v>
      </c>
    </row>
    <row r="8" ht="30" customHeight="1" spans="1:3">
      <c r="A8" s="59">
        <v>2120802</v>
      </c>
      <c r="B8" s="60" t="s">
        <v>248</v>
      </c>
      <c r="C8" s="61"/>
    </row>
    <row r="9" ht="30" customHeight="1" spans="1:3">
      <c r="A9" s="59">
        <v>2120804</v>
      </c>
      <c r="B9" s="60" t="s">
        <v>249</v>
      </c>
      <c r="C9" s="61"/>
    </row>
    <row r="10" ht="30" customHeight="1" spans="1:3">
      <c r="A10" s="59">
        <v>2120899</v>
      </c>
      <c r="B10" s="60" t="s">
        <v>250</v>
      </c>
      <c r="C10" s="61">
        <v>10</v>
      </c>
    </row>
    <row r="11" ht="30" customHeight="1" spans="1:3">
      <c r="A11" s="59">
        <v>21213</v>
      </c>
      <c r="B11" s="60" t="s">
        <v>251</v>
      </c>
      <c r="C11" s="91">
        <f>C12</f>
        <v>0</v>
      </c>
    </row>
    <row r="12" ht="30" customHeight="1" spans="1:3">
      <c r="A12" s="59">
        <v>2121301</v>
      </c>
      <c r="B12" s="60" t="s">
        <v>252</v>
      </c>
      <c r="C12" s="61"/>
    </row>
    <row r="13" ht="30" customHeight="1" spans="1:3">
      <c r="A13" s="59">
        <v>213</v>
      </c>
      <c r="B13" s="60" t="s">
        <v>253</v>
      </c>
      <c r="C13" s="91">
        <f>C14+C16</f>
        <v>0</v>
      </c>
    </row>
    <row r="14" ht="30" customHeight="1" spans="1:3">
      <c r="A14" s="59">
        <v>21367</v>
      </c>
      <c r="B14" s="60" t="s">
        <v>254</v>
      </c>
      <c r="C14" s="91">
        <f>C15</f>
        <v>0</v>
      </c>
    </row>
    <row r="15" ht="30" customHeight="1" spans="1:3">
      <c r="A15" s="59">
        <v>2136701</v>
      </c>
      <c r="B15" s="60" t="s">
        <v>255</v>
      </c>
      <c r="C15" s="61"/>
    </row>
    <row r="16" ht="30" customHeight="1" spans="1:3">
      <c r="A16" s="59">
        <v>21369</v>
      </c>
      <c r="B16" s="60" t="s">
        <v>256</v>
      </c>
      <c r="C16" s="91">
        <f>C17</f>
        <v>0</v>
      </c>
    </row>
    <row r="17" ht="30" customHeight="1" spans="1:3">
      <c r="A17" s="59">
        <v>2136902</v>
      </c>
      <c r="B17" s="60" t="s">
        <v>257</v>
      </c>
      <c r="C17" s="61"/>
    </row>
  </sheetData>
  <mergeCells count="2">
    <mergeCell ref="B1:C1"/>
    <mergeCell ref="A2:C2"/>
  </mergeCells>
  <pageMargins left="0.7" right="0.7" top="0.75" bottom="0.75" header="0.3" footer="0.3"/>
  <pageSetup paperSize="9" fitToHeight="0" orientation="portrait" horizontalDpi="600" verticalDpi="600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24"/>
  <sheetViews>
    <sheetView zoomScaleSheetLayoutView="60" workbookViewId="0">
      <selection activeCell="B8" sqref="B8"/>
    </sheetView>
  </sheetViews>
  <sheetFormatPr defaultColWidth="9" defaultRowHeight="14.25" outlineLevelCol="1"/>
  <cols>
    <col min="1" max="1" width="28.5" customWidth="1"/>
    <col min="2" max="2" width="44.875" customWidth="1"/>
  </cols>
  <sheetData>
    <row r="1" ht="18" spans="1:2">
      <c r="A1" s="41"/>
      <c r="B1" s="41"/>
    </row>
    <row r="2" ht="24" spans="1:2">
      <c r="A2" s="42" t="s">
        <v>258</v>
      </c>
      <c r="B2" s="42"/>
    </row>
    <row r="3" spans="1:2">
      <c r="A3" s="43" t="s">
        <v>222</v>
      </c>
      <c r="B3" s="43"/>
    </row>
    <row r="4" spans="1:2">
      <c r="A4" s="44"/>
      <c r="B4" s="45" t="s">
        <v>223</v>
      </c>
    </row>
    <row r="5" spans="1:2">
      <c r="A5" s="46" t="s">
        <v>224</v>
      </c>
      <c r="B5" s="47" t="s">
        <v>225</v>
      </c>
    </row>
    <row r="6" spans="1:2">
      <c r="A6" s="46"/>
      <c r="B6" s="47"/>
    </row>
    <row r="7" ht="30" customHeight="1" spans="1:2">
      <c r="A7" s="48" t="s">
        <v>226</v>
      </c>
      <c r="B7" s="48"/>
    </row>
    <row r="8" ht="30" customHeight="1" spans="1:2">
      <c r="A8" s="49"/>
      <c r="B8" s="50"/>
    </row>
    <row r="9" ht="30" customHeight="1" spans="1:2">
      <c r="A9" s="49"/>
      <c r="B9" s="50"/>
    </row>
    <row r="10" ht="30" customHeight="1" spans="1:2">
      <c r="A10" s="49"/>
      <c r="B10" s="50"/>
    </row>
    <row r="11" ht="30" customHeight="1" spans="1:2">
      <c r="A11" s="49"/>
      <c r="B11" s="50"/>
    </row>
    <row r="12" ht="30" customHeight="1" spans="1:2">
      <c r="A12" s="49"/>
      <c r="B12" s="50"/>
    </row>
    <row r="13" ht="30" customHeight="1" spans="1:2">
      <c r="A13" s="49"/>
      <c r="B13" s="50"/>
    </row>
    <row r="14" ht="30" customHeight="1" spans="1:2">
      <c r="A14" s="49"/>
      <c r="B14" s="50"/>
    </row>
    <row r="15" ht="30" customHeight="1" spans="1:2">
      <c r="A15" s="49"/>
      <c r="B15" s="50"/>
    </row>
    <row r="16" ht="30" customHeight="1" spans="1:2">
      <c r="A16" s="49"/>
      <c r="B16" s="50"/>
    </row>
    <row r="17" ht="30" customHeight="1" spans="1:2">
      <c r="A17" s="49"/>
      <c r="B17" s="50"/>
    </row>
    <row r="18" ht="30" customHeight="1" spans="1:2">
      <c r="A18" s="49"/>
      <c r="B18" s="50"/>
    </row>
    <row r="19" ht="30" customHeight="1" spans="1:2">
      <c r="A19" s="49"/>
      <c r="B19" s="50"/>
    </row>
    <row r="20" ht="30" customHeight="1" spans="1:2">
      <c r="A20" s="49"/>
      <c r="B20" s="50"/>
    </row>
    <row r="21" ht="30" customHeight="1" spans="1:2">
      <c r="A21" s="49"/>
      <c r="B21" s="50"/>
    </row>
    <row r="22" ht="30" customHeight="1" spans="1:2">
      <c r="A22" s="49"/>
      <c r="B22" s="50"/>
    </row>
    <row r="23" ht="30" customHeight="1" spans="1:2">
      <c r="A23" s="49"/>
      <c r="B23" s="49"/>
    </row>
    <row r="24" spans="1:2">
      <c r="A24" s="51" t="s">
        <v>227</v>
      </c>
      <c r="B24" s="51"/>
    </row>
  </sheetData>
  <mergeCells count="5">
    <mergeCell ref="A2:B2"/>
    <mergeCell ref="A3:B3"/>
    <mergeCell ref="A24:B24"/>
    <mergeCell ref="A5:A6"/>
    <mergeCell ref="B5:B6"/>
  </mergeCells>
  <printOptions horizontalCentered="1"/>
  <pageMargins left="0.708661417322835" right="0.708661417322835" top="0.748031496062992" bottom="0.748031496062992" header="0.31496062992126" footer="0.31496062992126"/>
  <pageSetup paperSize="9" orientation="portrait" horizontalDpi="600" vertic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MC SYSTEM</Company>
  <Application>Microsoft Excel</Application>
  <HeadingPairs>
    <vt:vector size="2" baseType="variant">
      <vt:variant>
        <vt:lpstr>工作表</vt:lpstr>
      </vt:variant>
      <vt:variant>
        <vt:i4>17</vt:i4>
      </vt:variant>
    </vt:vector>
  </HeadingPairs>
  <TitlesOfParts>
    <vt:vector size="17" baseType="lpstr">
      <vt:lpstr>EWYNHL</vt:lpstr>
      <vt:lpstr>封面</vt:lpstr>
      <vt:lpstr>一般公共预算收支总表</vt:lpstr>
      <vt:lpstr>一般公共预算功能科目</vt:lpstr>
      <vt:lpstr>一般公共预算支出（经济） </vt:lpstr>
      <vt:lpstr>一般公共预算转移支付</vt:lpstr>
      <vt:lpstr>基金预算收支总表</vt:lpstr>
      <vt:lpstr>基金预算支出表</vt:lpstr>
      <vt:lpstr>基金预算转移支付 </vt:lpstr>
      <vt:lpstr>国有资本经费预算收支总表</vt:lpstr>
      <vt:lpstr>国有资本经营预算支出表</vt:lpstr>
      <vt:lpstr>国有资本预算转移支付</vt:lpstr>
      <vt:lpstr>社保收入</vt:lpstr>
      <vt:lpstr>社保支出</vt:lpstr>
      <vt:lpstr>社保结余</vt:lpstr>
      <vt:lpstr>债务情况</vt:lpstr>
      <vt:lpstr>三公经费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 SYSTEM</dc:creator>
  <cp:lastModifiedBy>南音</cp:lastModifiedBy>
  <dcterms:created xsi:type="dcterms:W3CDTF">2006-02-13T05:15:00Z</dcterms:created>
  <cp:lastPrinted>2021-04-01T05:37:00Z</cp:lastPrinted>
  <dcterms:modified xsi:type="dcterms:W3CDTF">2023-09-20T08:25:23Z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FA16A62C868543B79649F55ADE70ED3A_13</vt:lpwstr>
  </property>
  <property fmtid="{D5CDD505-2E9C-101B-9397-08002B2CF9AE}" pid="3" name="KSOProductBuildVer">
    <vt:lpwstr>2052-12.1.0.15374</vt:lpwstr>
  </property>
  <property fmtid="{D5CDD505-2E9C-101B-9397-08002B2CF9AE}" pid="4" name="KSOReadingLayout">
    <vt:bool>true</vt:bool>
  </property>
</Properties>
</file>