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480" windowHeight="10515" tabRatio="917"/>
  </bookViews>
  <sheets>
    <sheet name="说明" sheetId="14" r:id="rId1"/>
    <sheet name="1、财政拨款收支总表" sheetId="2" r:id="rId2"/>
    <sheet name="2、一般公共预算财政拨款支出预算表" sheetId="4" r:id="rId3"/>
    <sheet name="3、一般公共预算财政拨款基本支出预算表" sheetId="5" r:id="rId4"/>
    <sheet name="4、一般公共预算“三公”经费支出表" sheetId="6" r:id="rId5"/>
    <sheet name="5、政府性基金预算支出表" sheetId="7" r:id="rId6"/>
    <sheet name="6、部门收支总表" sheetId="8" r:id="rId7"/>
    <sheet name="7、部门收入总表" sheetId="10" r:id="rId8"/>
    <sheet name="8、部门支出总表" sheetId="11" r:id="rId9"/>
    <sheet name="9、资产占用情况表" sheetId="15" r:id="rId10"/>
    <sheet name="10、绩效目标表" sheetId="16" r:id="rId11"/>
    <sheet name="11、部门预算工作联系人名单" sheetId="13" r:id="rId12"/>
  </sheets>
  <definedNames>
    <definedName name="_xlnm.Print_Area" localSheetId="1">'1、财政拨款收支总表'!$A$1:$G$21</definedName>
    <definedName name="_xlnm.Print_Area" localSheetId="2">'2、一般公共预算财政拨款支出预算表'!$A$1:$F$38</definedName>
    <definedName name="_xlnm.Print_Area" localSheetId="3">'3、一般公共预算财政拨款基本支出预算表'!$A$1:$E$40</definedName>
    <definedName name="_xlnm.Print_Area" localSheetId="4">'4、一般公共预算“三公”经费支出表'!$A$1:$L$8</definedName>
    <definedName name="_xlnm.Print_Area" localSheetId="5">'5、政府性基金预算支出表'!$A$1:$E$20</definedName>
    <definedName name="_xlnm.Print_Area" localSheetId="6">'6、部门收支总表'!$A$1:$D$21</definedName>
    <definedName name="_xlnm.Print_Area" localSheetId="7">'7、部门收入总表'!$A$1:$L$36</definedName>
    <definedName name="_xlnm.Print_Area" localSheetId="8">'8、部门支出总表'!$A$1:$H$35</definedName>
  </definedNames>
  <calcPr calcId="125725"/>
</workbook>
</file>

<file path=xl/calcChain.xml><?xml version="1.0" encoding="utf-8"?>
<calcChain xmlns="http://schemas.openxmlformats.org/spreadsheetml/2006/main">
  <c r="E7" i="5"/>
  <c r="D20" i="15"/>
  <c r="D13"/>
  <c r="D12"/>
  <c r="D7"/>
  <c r="D6"/>
  <c r="D5"/>
  <c r="C7" i="5"/>
  <c r="D7"/>
</calcChain>
</file>

<file path=xl/sharedStrings.xml><?xml version="1.0" encoding="utf-8"?>
<sst xmlns="http://schemas.openxmlformats.org/spreadsheetml/2006/main" count="467" uniqueCount="327">
  <si>
    <t>表1</t>
  </si>
  <si>
    <t>财政拨款收支总表</t>
  </si>
  <si>
    <t>单位：万元</t>
  </si>
  <si>
    <t>收入</t>
  </si>
  <si>
    <t>支出</t>
  </si>
  <si>
    <t>项目</t>
  </si>
  <si>
    <t>预算数</t>
  </si>
  <si>
    <t>合计</t>
  </si>
  <si>
    <t>一般公共预算
财政拨款</t>
  </si>
  <si>
    <t>政府性基金预算
财政拨款</t>
  </si>
  <si>
    <t>国有资本经营预算
财政拨款</t>
  </si>
  <si>
    <t>一、本年收入</t>
  </si>
  <si>
    <t>一、本年支出</t>
  </si>
  <si>
    <t>一般公共预算拨款</t>
  </si>
  <si>
    <t>一般公共服务支出</t>
  </si>
  <si>
    <t>政府性基金预算拨款</t>
  </si>
  <si>
    <t>外交支出</t>
  </si>
  <si>
    <t>国有资本经营预算拨款</t>
  </si>
  <si>
    <t>国防支出</t>
  </si>
  <si>
    <t>公共安全支出</t>
  </si>
  <si>
    <t>二、上年结转</t>
  </si>
  <si>
    <t>教育支出</t>
  </si>
  <si>
    <t>社会保障和就业支出</t>
  </si>
  <si>
    <t>医疗卫生与计划生育支出</t>
  </si>
  <si>
    <t>交通运输支出</t>
  </si>
  <si>
    <t>商业服务业等支出</t>
  </si>
  <si>
    <t>住房保障支出</t>
  </si>
  <si>
    <t>其他支出</t>
  </si>
  <si>
    <t>二、结转下年</t>
  </si>
  <si>
    <t>收入总计</t>
  </si>
  <si>
    <t>支出总计</t>
  </si>
  <si>
    <t>表2</t>
  </si>
  <si>
    <t>一般公共预算财政拨款支出预算表</t>
  </si>
  <si>
    <t>功能分类科目</t>
  </si>
  <si>
    <t>科目编码</t>
  </si>
  <si>
    <t>科目名称</t>
  </si>
  <si>
    <t>小计</t>
  </si>
  <si>
    <t>基本支出</t>
  </si>
  <si>
    <t>项目支出</t>
  </si>
  <si>
    <t>201</t>
  </si>
  <si>
    <t xml:space="preserve">    行政运行</t>
  </si>
  <si>
    <t>表3</t>
  </si>
  <si>
    <t>一般公共预算财政拨款基本支出预算表</t>
  </si>
  <si>
    <t>经济分类科目</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</si>
  <si>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</si>
  <si>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</si>
  <si>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</si>
  <si>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</si>
  <si>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</si>
  <si>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</si>
  <si>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</si>
  <si>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</si>
  <si>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</si>
  <si>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</si>
  <si>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社会保障缴费</t>
  </si>
  <si>
    <t xml:space="preserve">  30107</t>
  </si>
  <si>
    <t xml:space="preserve">  绩效工资</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</si>
  <si>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</si>
  <si>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</si>
  <si>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</si>
  <si>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</si>
  <si>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</si>
  <si>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</si>
  <si>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</si>
  <si>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</si>
  <si>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</si>
  <si>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</si>
  <si>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</si>
  <si>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</si>
  <si>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</si>
  <si>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</si>
  <si>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</si>
  <si>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</si>
  <si>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</si>
  <si>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</si>
  <si>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</si>
  <si>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</si>
  <si>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</si>
  <si>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</si>
  <si>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</si>
  <si>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</si>
  <si>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</si>
  <si>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</si>
  <si>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</si>
  <si>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</si>
  <si>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</si>
  <si>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</si>
  <si>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</si>
  <si>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</si>
  <si>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</si>
  <si>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</si>
  <si>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</si>
  <si>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</si>
  <si>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303</t>
  </si>
  <si>
    <t>对个人和家庭的补助</t>
  </si>
  <si>
    <t xml:space="preserve">  30302</t>
  </si>
  <si>
    <t xml:space="preserve">  退休费</t>
  </si>
  <si>
    <t xml:space="preserve">  30305</t>
  </si>
  <si>
    <t xml:space="preserve">  生活补助</t>
  </si>
  <si>
    <t>表4</t>
  </si>
  <si>
    <t>一般公共预算“三公”经费支出表</t>
  </si>
  <si>
    <t>因公出国
（境）费</t>
  </si>
  <si>
    <t>公务用车购置及运行费</t>
  </si>
  <si>
    <t>公务接待
费</t>
  </si>
  <si>
    <t>公务用车
购置费</t>
  </si>
  <si>
    <t>公务用车
运行维护费</t>
  </si>
  <si>
    <t>表5</t>
  </si>
  <si>
    <t>政府性基金预算支出表</t>
  </si>
  <si>
    <t>本年政府性基金预算财政拨款支出</t>
  </si>
  <si>
    <t>212</t>
  </si>
  <si>
    <t>城乡社区支出</t>
  </si>
  <si>
    <t xml:space="preserve">  21208</t>
  </si>
  <si>
    <t xml:space="preserve">  国有土地使用权出让收入及对应专项债务收入安排的支出</t>
  </si>
  <si>
    <t xml:space="preserve">    2120801</t>
  </si>
  <si>
    <t xml:space="preserve">    征地和拆迁补偿支出</t>
  </si>
  <si>
    <t xml:space="preserve">    2120806</t>
  </si>
  <si>
    <t xml:space="preserve">    土地出让业务支出</t>
  </si>
  <si>
    <t xml:space="preserve">  21209</t>
  </si>
  <si>
    <t xml:space="preserve">  城市公用事业附加及对应专项债务收入安排的支出</t>
  </si>
  <si>
    <t xml:space="preserve">    2120901</t>
  </si>
  <si>
    <t xml:space="preserve">    城市公共设施</t>
  </si>
  <si>
    <t xml:space="preserve">    2120999</t>
  </si>
  <si>
    <t xml:space="preserve">    其他城市公用事业附加安排的支出</t>
  </si>
  <si>
    <t xml:space="preserve">  21212</t>
  </si>
  <si>
    <t xml:space="preserve">  新增建设用地土地有偿使用费及对应专项债务收入安排的支出</t>
  </si>
  <si>
    <t xml:space="preserve">    2121202</t>
  </si>
  <si>
    <t xml:space="preserve">    基本农田建设和保护支出</t>
  </si>
  <si>
    <t xml:space="preserve">    2121299</t>
  </si>
  <si>
    <t xml:space="preserve">    其他新增建设用地土地有偿使用费安排的支出</t>
  </si>
  <si>
    <t xml:space="preserve">  21214</t>
  </si>
  <si>
    <t xml:space="preserve">  污水处理费及对应专项债务收入安排的支出</t>
  </si>
  <si>
    <t xml:space="preserve">    2121401</t>
  </si>
  <si>
    <t xml:space="preserve">    污水处理设施建设和运营</t>
  </si>
  <si>
    <t>备注：本单位无政府性基金收支，故此表无数据。</t>
  </si>
  <si>
    <t>表6</t>
  </si>
  <si>
    <t>部门收支总表</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</si>
  <si>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</si>
  <si>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</si>
  <si>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</si>
  <si>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</si>
  <si>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</si>
  <si>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</si>
  <si>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</si>
  <si>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</si>
  <si>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</si>
  <si>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</si>
  <si>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表7</t>
  </si>
  <si>
    <t>部门收入总表</t>
  </si>
  <si>
    <t>科目</t>
  </si>
  <si>
    <t>一般公共预
算拨款收入</t>
  </si>
  <si>
    <t>政府性基金
预算拨款收入</t>
  </si>
  <si>
    <t>国有资本经营
预算拨款收入</t>
  </si>
  <si>
    <t>事业单位
经营收入</t>
  </si>
  <si>
    <t>用事业基金
弥补收支差额</t>
  </si>
  <si>
    <t>金额</t>
  </si>
  <si>
    <t>其中：
教育收费</t>
  </si>
  <si>
    <t>表8</t>
  </si>
  <si>
    <t>部门支出总表</t>
  </si>
  <si>
    <t>上缴上级支出</t>
  </si>
  <si>
    <t>事业单位
经营支出</t>
  </si>
  <si>
    <t>对下级单
位补助支出</t>
  </si>
  <si>
    <t>表9</t>
  </si>
  <si>
    <t>序号</t>
  </si>
  <si>
    <t>单位名称</t>
  </si>
  <si>
    <t>联系人</t>
  </si>
  <si>
    <t>办公电话</t>
  </si>
  <si>
    <t>手机</t>
  </si>
  <si>
    <t>单位联系人名单</t>
    <phoneticPr fontId="1" type="noConversion"/>
  </si>
  <si>
    <t>金额单位：元</t>
  </si>
  <si>
    <t>项　　目</t>
  </si>
  <si>
    <t>数量</t>
  </si>
  <si>
    <t>价值</t>
  </si>
  <si>
    <t xml:space="preserve">补充资料 </t>
  </si>
  <si>
    <t>年初数</t>
  </si>
  <si>
    <t>年末数</t>
  </si>
  <si>
    <t>资产总额</t>
  </si>
  <si>
    <t>一、本年坏账损失金额</t>
  </si>
  <si>
    <t>一、流动资产</t>
  </si>
  <si>
    <t>二、危房面积（平方米）</t>
  </si>
  <si>
    <t>二、固定资产</t>
  </si>
  <si>
    <t xml:space="preserve">   （一）上年年末数</t>
  </si>
  <si>
    <t xml:space="preserve">  （一）房屋（平方米）</t>
  </si>
  <si>
    <t xml:space="preserve">   （二）本年增加数</t>
  </si>
  <si>
    <t xml:space="preserve">        1.办公用房</t>
  </si>
  <si>
    <t xml:space="preserve">   （三）本年减少数</t>
  </si>
  <si>
    <t>　　    2.业务用房</t>
  </si>
  <si>
    <t xml:space="preserve">         其中：本年修复数</t>
  </si>
  <si>
    <t>　 　   3.其他（不含构筑物）</t>
  </si>
  <si>
    <t xml:space="preserve">   （四）年末数</t>
  </si>
  <si>
    <t xml:space="preserve">  （二）车辆（台、辆）</t>
  </si>
  <si>
    <t>三、年末单位负担费用的供暖面积（平方米）</t>
  </si>
  <si>
    <t xml:space="preserve">        1.轿车</t>
  </si>
  <si>
    <t>四、年末单位出租出借房屋面积（平方米）</t>
  </si>
  <si>
    <t xml:space="preserve">        2.越野车</t>
  </si>
  <si>
    <t>五、年末单位土地证证载面积（平方米）</t>
  </si>
  <si>
    <t xml:space="preserve">        3.小型载客汽车</t>
  </si>
  <si>
    <t>六、年末单位车辆工作用途情况（台、辆）</t>
  </si>
  <si>
    <t xml:space="preserve">        4.大中型载客汽车</t>
  </si>
  <si>
    <t xml:space="preserve">    1.副部（省）级及以上领导用车</t>
  </si>
  <si>
    <t xml:space="preserve">        5.其他车型</t>
  </si>
  <si>
    <t xml:space="preserve">    2.主要领导干部用车</t>
  </si>
  <si>
    <t xml:space="preserve">  （三）单价50万元（含）以上的通用设备（台、套…）</t>
  </si>
  <si>
    <t xml:space="preserve">    3.机要通信用车</t>
  </si>
  <si>
    <t xml:space="preserve">  （四）单价100万元（含）以上的专用设备（台、套…）</t>
  </si>
  <si>
    <t xml:space="preserve">    4.应急保障用车</t>
  </si>
  <si>
    <t xml:space="preserve">  （五）其他固定资产</t>
  </si>
  <si>
    <t xml:space="preserve">    5.执法执勤用车</t>
  </si>
  <si>
    <t>减：累计折旧及减值准备</t>
  </si>
  <si>
    <t xml:space="preserve">    6.特种专业技术用车</t>
  </si>
  <si>
    <t>三、长期投资</t>
  </si>
  <si>
    <t xml:space="preserve">    7.离退休干部用车</t>
  </si>
  <si>
    <t>四、在建工程</t>
  </si>
  <si>
    <t xml:space="preserve">    8.其他用车</t>
  </si>
  <si>
    <t>五、无形资产</t>
  </si>
  <si>
    <t>减：累计摊销</t>
  </si>
  <si>
    <t>六、其他资产</t>
  </si>
  <si>
    <t>资产占用情况表</t>
    <phoneticPr fontId="1" type="noConversion"/>
  </si>
  <si>
    <t>项目名称</t>
  </si>
  <si>
    <t>立项依据</t>
  </si>
  <si>
    <t>项目概况</t>
  </si>
  <si>
    <t>项目当年</t>
  </si>
  <si>
    <t>绩效目标</t>
  </si>
  <si>
    <t>实施进度</t>
  </si>
  <si>
    <t>计划</t>
  </si>
  <si>
    <t>中期规划</t>
  </si>
  <si>
    <t>管理措施</t>
  </si>
  <si>
    <t>计量单位</t>
  </si>
  <si>
    <t>指标值</t>
  </si>
  <si>
    <t>指标类型</t>
  </si>
  <si>
    <t>项目资金绩效目标表</t>
    <phoneticPr fontId="3" type="noConversion"/>
  </si>
  <si>
    <t>绩效指标</t>
    <phoneticPr fontId="3" type="noConversion"/>
  </si>
  <si>
    <t>2018年预算数</t>
    <phoneticPr fontId="1" type="noConversion"/>
  </si>
  <si>
    <t>2019年预算数</t>
    <phoneticPr fontId="1" type="noConversion"/>
  </si>
  <si>
    <t>2019年基本支出</t>
    <phoneticPr fontId="1" type="noConversion"/>
  </si>
  <si>
    <t>农林水支出</t>
  </si>
  <si>
    <t>208</t>
  </si>
  <si>
    <t xml:space="preserve">  20805</t>
  </si>
  <si>
    <t xml:space="preserve">  20808</t>
  </si>
  <si>
    <t>抚恤</t>
  </si>
  <si>
    <t>210</t>
  </si>
  <si>
    <t xml:space="preserve">  21011</t>
  </si>
  <si>
    <t>213</t>
  </si>
  <si>
    <t xml:space="preserve">  21303</t>
  </si>
  <si>
    <t>221</t>
  </si>
  <si>
    <t xml:space="preserve">  22102</t>
  </si>
  <si>
    <t xml:space="preserve">  行政事业单位离退休</t>
  </si>
  <si>
    <t xml:space="preserve">  行政事业单位离退休</t>
    <phoneticPr fontId="1" type="noConversion"/>
  </si>
  <si>
    <t xml:space="preserve">    归口管理的行政单位离退休</t>
    <phoneticPr fontId="1" type="noConversion"/>
  </si>
  <si>
    <t xml:space="preserve">    事业单位离退休</t>
    <phoneticPr fontId="1" type="noConversion"/>
  </si>
  <si>
    <t xml:space="preserve">    机关事业单位基本养老保险缴费支出</t>
  </si>
  <si>
    <t xml:space="preserve">    机关事业单位基本养老保险缴费支出</t>
    <phoneticPr fontId="1" type="noConversion"/>
  </si>
  <si>
    <t xml:space="preserve">    机关事业单位职业年金缴费支出</t>
  </si>
  <si>
    <t xml:space="preserve">    机关事业单位职业年金缴费支出</t>
    <phoneticPr fontId="1" type="noConversion"/>
  </si>
  <si>
    <t xml:space="preserve">  伤残抚恤</t>
  </si>
  <si>
    <t xml:space="preserve">  伤残抚恤</t>
    <phoneticPr fontId="1" type="noConversion"/>
  </si>
  <si>
    <t xml:space="preserve">  行政事业单位医疗</t>
  </si>
  <si>
    <t xml:space="preserve">  行政事业单位医疗</t>
    <phoneticPr fontId="1" type="noConversion"/>
  </si>
  <si>
    <t xml:space="preserve">    行政单位医疗</t>
  </si>
  <si>
    <t xml:space="preserve">    行政单位医疗</t>
    <phoneticPr fontId="1" type="noConversion"/>
  </si>
  <si>
    <t xml:space="preserve">    事业单位医疗</t>
  </si>
  <si>
    <t xml:space="preserve">    事业单位医疗</t>
    <phoneticPr fontId="1" type="noConversion"/>
  </si>
  <si>
    <t xml:space="preserve">    其他行政事业单位医疗支出</t>
  </si>
  <si>
    <t xml:space="preserve">    其他行政事业单位医疗支出</t>
    <phoneticPr fontId="1" type="noConversion"/>
  </si>
  <si>
    <t xml:space="preserve">  水利</t>
  </si>
  <si>
    <t xml:space="preserve">  水利</t>
    <phoneticPr fontId="1" type="noConversion"/>
  </si>
  <si>
    <t xml:space="preserve">    行政运行</t>
    <phoneticPr fontId="1" type="noConversion"/>
  </si>
  <si>
    <t xml:space="preserve">    水利行业业务管理</t>
  </si>
  <si>
    <t xml:space="preserve">    水利行业业务管理</t>
    <phoneticPr fontId="1" type="noConversion"/>
  </si>
  <si>
    <t xml:space="preserve">    水利工程运行与维护</t>
  </si>
  <si>
    <t xml:space="preserve">    水利工程运行与维护</t>
    <phoneticPr fontId="1" type="noConversion"/>
  </si>
  <si>
    <t xml:space="preserve">    水利执法监督</t>
  </si>
  <si>
    <t xml:space="preserve">    水利执法监督</t>
    <phoneticPr fontId="1" type="noConversion"/>
  </si>
  <si>
    <t xml:space="preserve">    水质监测</t>
  </si>
  <si>
    <t xml:space="preserve">    水质监测</t>
    <phoneticPr fontId="1" type="noConversion"/>
  </si>
  <si>
    <t xml:space="preserve">    水文测报</t>
  </si>
  <si>
    <t xml:space="preserve">    水文测报</t>
    <phoneticPr fontId="1" type="noConversion"/>
  </si>
  <si>
    <t xml:space="preserve">    防汛</t>
  </si>
  <si>
    <t xml:space="preserve">    防汛</t>
    <phoneticPr fontId="1" type="noConversion"/>
  </si>
  <si>
    <t xml:space="preserve">    农田水利</t>
  </si>
  <si>
    <t xml:space="preserve">    农田水利</t>
    <phoneticPr fontId="1" type="noConversion"/>
  </si>
  <si>
    <t xml:space="preserve">    其他水利支出</t>
  </si>
  <si>
    <t xml:space="preserve">    其他水利支出</t>
    <phoneticPr fontId="1" type="noConversion"/>
  </si>
  <si>
    <t xml:space="preserve">  住房改革支出</t>
  </si>
  <si>
    <t xml:space="preserve">  住房改革支出</t>
    <phoneticPr fontId="1" type="noConversion"/>
  </si>
  <si>
    <t xml:space="preserve">    住房公积金</t>
  </si>
  <si>
    <t xml:space="preserve">    住房公积金</t>
    <phoneticPr fontId="1" type="noConversion"/>
  </si>
  <si>
    <t>201</t>
    <phoneticPr fontId="1" type="noConversion"/>
  </si>
  <si>
    <t xml:space="preserve">  20199</t>
  </si>
  <si>
    <t xml:space="preserve">  20199</t>
    <phoneticPr fontId="1" type="noConversion"/>
  </si>
  <si>
    <t xml:space="preserve">     2019999</t>
  </si>
  <si>
    <t xml:space="preserve">     2019999</t>
    <phoneticPr fontId="1" type="noConversion"/>
  </si>
  <si>
    <t>一般公共服务支出</t>
    <phoneticPr fontId="1" type="noConversion"/>
  </si>
  <si>
    <t xml:space="preserve">  其他一般公共服务支出</t>
  </si>
  <si>
    <t xml:space="preserve">  其他一般公共服务支出</t>
    <phoneticPr fontId="1" type="noConversion"/>
  </si>
  <si>
    <t xml:space="preserve">    其他一般公共服务支出</t>
  </si>
  <si>
    <t xml:space="preserve">    其他一般公共服务支出</t>
    <phoneticPr fontId="1" type="noConversion"/>
  </si>
  <si>
    <t xml:space="preserve">    其他行政事业单位离退休支出</t>
  </si>
  <si>
    <t xml:space="preserve">    其他行政事业单位离退休支出</t>
    <phoneticPr fontId="1" type="noConversion"/>
  </si>
  <si>
    <t xml:space="preserve">  30108</t>
    <phoneticPr fontId="1" type="noConversion"/>
  </si>
  <si>
    <t xml:space="preserve">  30109</t>
    <phoneticPr fontId="1" type="noConversion"/>
  </si>
  <si>
    <t xml:space="preserve">  30110</t>
  </si>
  <si>
    <t xml:space="preserve">  30112</t>
  </si>
  <si>
    <t xml:space="preserve">  30113</t>
  </si>
  <si>
    <t xml:space="preserve">  30114</t>
  </si>
  <si>
    <r>
      <t xml:space="preserve"> </t>
    </r>
    <r>
      <rPr>
        <sz val="11"/>
        <color indexed="8"/>
        <rFont val="宋体"/>
        <charset val="134"/>
      </rPr>
      <t xml:space="preserve"> </t>
    </r>
    <r>
      <rPr>
        <sz val="11"/>
        <color indexed="8"/>
        <rFont val="宋体"/>
        <charset val="134"/>
      </rPr>
      <t>职工基本医疗保险缴费</t>
    </r>
    <phoneticPr fontId="1" type="noConversion"/>
  </si>
  <si>
    <r>
      <t xml:space="preserve"> </t>
    </r>
    <r>
      <rPr>
        <sz val="11"/>
        <color indexed="8"/>
        <rFont val="宋体"/>
        <charset val="134"/>
      </rPr>
      <t xml:space="preserve"> </t>
    </r>
    <r>
      <rPr>
        <sz val="11"/>
        <color indexed="8"/>
        <rFont val="宋体"/>
        <charset val="134"/>
      </rPr>
      <t>其他社会保障缴费</t>
    </r>
    <phoneticPr fontId="1" type="noConversion"/>
  </si>
  <si>
    <r>
      <t xml:space="preserve"> </t>
    </r>
    <r>
      <rPr>
        <sz val="11"/>
        <color indexed="8"/>
        <rFont val="宋体"/>
        <charset val="134"/>
      </rPr>
      <t xml:space="preserve"> </t>
    </r>
    <r>
      <rPr>
        <sz val="11"/>
        <color indexed="8"/>
        <rFont val="宋体"/>
        <charset val="134"/>
      </rPr>
      <t>住房公积金</t>
    </r>
    <phoneticPr fontId="1" type="noConversion"/>
  </si>
  <si>
    <r>
      <t xml:space="preserve"> </t>
    </r>
    <r>
      <rPr>
        <sz val="11"/>
        <color indexed="8"/>
        <rFont val="宋体"/>
        <charset val="134"/>
      </rPr>
      <t xml:space="preserve"> </t>
    </r>
    <r>
      <rPr>
        <sz val="11"/>
        <color indexed="8"/>
        <rFont val="宋体"/>
        <charset val="134"/>
      </rPr>
      <t>医疗费</t>
    </r>
    <phoneticPr fontId="1" type="noConversion"/>
  </si>
  <si>
    <t>农林水支出</t>
    <phoneticPr fontId="1" type="noConversion"/>
  </si>
  <si>
    <t>重庆市开州区水利局</t>
    <phoneticPr fontId="1" type="noConversion"/>
  </si>
  <si>
    <t>负责人</t>
    <phoneticPr fontId="1" type="noConversion"/>
  </si>
  <si>
    <t>联系人</t>
    <phoneticPr fontId="1" type="noConversion"/>
  </si>
  <si>
    <t>大中型灌区渠道工程日常管护</t>
    <phoneticPr fontId="3" type="noConversion"/>
  </si>
  <si>
    <t>开县农村基础设施管理领导小组办公室《关于下达2013年农村基础设施重点管护的通知》（开农基办[2013]1号）</t>
    <phoneticPr fontId="3" type="noConversion"/>
  </si>
  <si>
    <t>灌区共有干支渠总长256.1km,其中：大灌区206km,中型灌区52.1km；承担我区的岳溪、金峰、中和、赵家街道等15个乡镇（街道）的农业灌溉及农村人畜饮水任务。</t>
    <phoneticPr fontId="3" type="noConversion"/>
  </si>
  <si>
    <t>渠道清淤，渠道两边杂草、树木清除，日常巡检查，确保渠道畅通和运行安全。</t>
    <phoneticPr fontId="3" type="noConversion"/>
  </si>
  <si>
    <t>当年任务</t>
    <phoneticPr fontId="3" type="noConversion"/>
  </si>
  <si>
    <t>按渠道所属辖区以乡镇（街道）为单位负责管护，区水利局负责监督管理，并制定管护制定进行考核。</t>
    <phoneticPr fontId="3" type="noConversion"/>
  </si>
  <si>
    <t>农田灌溉</t>
    <phoneticPr fontId="3" type="noConversion"/>
  </si>
  <si>
    <t>饮水人口</t>
    <phoneticPr fontId="3" type="noConversion"/>
  </si>
  <si>
    <t>增产粮食</t>
    <phoneticPr fontId="3" type="noConversion"/>
  </si>
  <si>
    <t>万亩</t>
    <phoneticPr fontId="3" type="noConversion"/>
  </si>
  <si>
    <t>万人</t>
    <phoneticPr fontId="3" type="noConversion"/>
  </si>
  <si>
    <t>万公斤</t>
    <phoneticPr fontId="3" type="noConversion"/>
  </si>
  <si>
    <t>公益</t>
    <phoneticPr fontId="3" type="noConversion"/>
  </si>
  <si>
    <r>
      <t xml:space="preserve">                    重庆市开州区水利局2019年部门预算情况说明
一、单位基本情况
  重庆市开州区水利局，内设14个职能科室。其中，行政在职人员35人，事业在职人员189人。
　    主要职能                                                                         （一）负责保障水资源的合理开发利用。
（二）负责生活、生产经营和生态环境用水的统筹和保障。   
（三）按规定制定水利工程建设有关制度并组织实施，负责提出全区水利固定资产投资规模、方向、具体安排建议并组织指导实施，按区政府规定权限审批、核准规划内和年度计划规模内固定资产投资项目，提出区级及以上水利资金安排建议并负责项目实施的监督管理。                                      （四）负责水资源保护和节约用水工作。
（五）负责水文工作。                                                                                   （六）负责水利设施、水域及其岸线的管理、保护与综合利用。
（七）负责水利工程建设与运行管理。
（八）负责水土保持工作。                                                                        （九）负责农村水利工作。
（十）负责水利工程移民管理工作。                                                                 （十一）负责组织重大涉水违法事件的查处，协调跨区域的水事纠纷，负责水政监察和水行政执法。                                                                                            （十二）负责落实综合防灾减灾规划相关要求，组织编制全区洪水干旱灾害防治规划并指导实施。
（十三）完成区委、区政府交办的其他任务。
专业名词解释</t>
    </r>
    <r>
      <rPr>
        <sz val="11"/>
        <color indexed="8"/>
        <rFont val="宋体"/>
        <charset val="134"/>
      </rPr>
      <t>:</t>
    </r>
    <r>
      <rPr>
        <sz val="11"/>
        <color indexed="8"/>
        <rFont val="宋体"/>
        <charset val="134"/>
      </rPr>
      <t xml:space="preserve">
</t>
    </r>
    <r>
      <rPr>
        <sz val="11"/>
        <color indexed="8"/>
        <rFont val="宋体"/>
        <charset val="134"/>
      </rPr>
      <t>(</t>
    </r>
    <r>
      <rPr>
        <sz val="11"/>
        <color indexed="8"/>
        <rFont val="宋体"/>
        <charset val="134"/>
      </rPr>
      <t>一</t>
    </r>
    <r>
      <rPr>
        <sz val="11"/>
        <color indexed="8"/>
        <rFont val="宋体"/>
        <charset val="134"/>
      </rPr>
      <t>)</t>
    </r>
    <r>
      <rPr>
        <sz val="11"/>
        <color indexed="8"/>
        <rFont val="宋体"/>
        <charset val="134"/>
      </rPr>
      <t>财政拨款收入</t>
    </r>
    <r>
      <rPr>
        <sz val="11"/>
        <color indexed="8"/>
        <rFont val="宋体"/>
        <charset val="134"/>
      </rPr>
      <t>:</t>
    </r>
    <r>
      <rPr>
        <sz val="11"/>
        <color indexed="8"/>
        <rFont val="宋体"/>
        <charset val="134"/>
      </rPr>
      <t xml:space="preserve">指本年度从本级财政部门取得的财政拨款，包括一般公共预算财政拨款和政府性基金预算财政拨款。
</t>
    </r>
    <r>
      <rPr>
        <sz val="11"/>
        <color indexed="8"/>
        <rFont val="宋体"/>
        <charset val="134"/>
      </rPr>
      <t xml:space="preserve"> (</t>
    </r>
    <r>
      <rPr>
        <sz val="11"/>
        <color indexed="8"/>
        <rFont val="宋体"/>
        <charset val="134"/>
      </rPr>
      <t>二</t>
    </r>
    <r>
      <rPr>
        <sz val="11"/>
        <color indexed="8"/>
        <rFont val="宋体"/>
        <charset val="134"/>
      </rPr>
      <t>)</t>
    </r>
    <r>
      <rPr>
        <sz val="11"/>
        <color indexed="8"/>
        <rFont val="宋体"/>
        <charset val="134"/>
      </rPr>
      <t>基本支出</t>
    </r>
    <r>
      <rPr>
        <sz val="11"/>
        <color indexed="8"/>
        <rFont val="宋体"/>
        <charset val="134"/>
      </rPr>
      <t>:</t>
    </r>
    <r>
      <rPr>
        <sz val="11"/>
        <color indexed="8"/>
        <rFont val="宋体"/>
        <charset val="134"/>
      </rPr>
      <t xml:space="preserve">指为保障机构正常运转、完成日常工作任务而发生的人员经费和公用经费。
</t>
    </r>
    <r>
      <rPr>
        <sz val="11"/>
        <color indexed="8"/>
        <rFont val="宋体"/>
        <charset val="134"/>
      </rPr>
      <t xml:space="preserve"> (</t>
    </r>
    <r>
      <rPr>
        <sz val="11"/>
        <color indexed="8"/>
        <rFont val="宋体"/>
        <charset val="134"/>
      </rPr>
      <t>三</t>
    </r>
    <r>
      <rPr>
        <sz val="11"/>
        <color indexed="8"/>
        <rFont val="宋体"/>
        <charset val="134"/>
      </rPr>
      <t>)</t>
    </r>
    <r>
      <rPr>
        <sz val="11"/>
        <color indexed="8"/>
        <rFont val="宋体"/>
        <charset val="134"/>
      </rPr>
      <t>项目支出</t>
    </r>
    <r>
      <rPr>
        <sz val="11"/>
        <color indexed="8"/>
        <rFont val="宋体"/>
        <charset val="134"/>
      </rPr>
      <t>:</t>
    </r>
    <r>
      <rPr>
        <sz val="11"/>
        <color indexed="8"/>
        <rFont val="宋体"/>
        <charset val="134"/>
      </rPr>
      <t xml:space="preserve">指在基本支出之外为完成特定行政任务和事业发展目标所发生的支出。
</t>
    </r>
    <r>
      <rPr>
        <sz val="11"/>
        <color indexed="8"/>
        <rFont val="宋体"/>
        <charset val="134"/>
      </rPr>
      <t xml:space="preserve"> (</t>
    </r>
    <r>
      <rPr>
        <sz val="11"/>
        <color indexed="8"/>
        <rFont val="宋体"/>
        <charset val="134"/>
      </rPr>
      <t>四</t>
    </r>
    <r>
      <rPr>
        <sz val="11"/>
        <color indexed="8"/>
        <rFont val="宋体"/>
        <charset val="134"/>
      </rPr>
      <t>)</t>
    </r>
    <r>
      <rPr>
        <sz val="11"/>
        <color indexed="8"/>
        <rFont val="宋体"/>
        <charset val="134"/>
      </rPr>
      <t>“三公”经费</t>
    </r>
    <r>
      <rPr>
        <sz val="11"/>
        <color indexed="8"/>
        <rFont val="宋体"/>
        <charset val="134"/>
      </rPr>
      <t>:</t>
    </r>
    <r>
      <rPr>
        <sz val="11"/>
        <color indexed="8"/>
        <rFont val="宋体"/>
        <charset val="134"/>
      </rPr>
      <t>指用一般公共预算财政拨款安排的公务用车运行维护费、公务接待费。</t>
    </r>
    <r>
      <rPr>
        <sz val="11"/>
        <color indexed="8"/>
        <rFont val="宋体"/>
        <charset val="134"/>
      </rPr>
      <t xml:space="preserve">公务用车运行维护费反映单位按规定保留的公务用车燃料费、维修费、过路过桥费等。
二、部门预算情况说明
    2019年一般公共预算财政拨款收入5289.54万元，一般公共预算财政拨款支出5289.54万元，比2018年增加235.57万元。其中：基本支出3103.71万元，比2018年增加951.43万元，主要原因是人员工资福利和公用经费调增，主要用于保障在职人员工资福利及社会保险缴费，离退休人员健康修养费，保障部门正常运转的各项商品服务支出；项目支出1234.4万元，比2018年增加167.40万元，主要原因预算增加了水利执法监督、水文测报、农田水利等项目资金。
三、“三公”经费情况说明
    2019年“三公”经费预算54.5万元，比2018年减少12.5万元。其中：公务接待费27.5万元，比2018年减少3.5 万元；公务用车运行维护费27万元，比2018年减少9万元；主要原因是厉行节约，控制公用开支。
四、其他重要事项的情况说明
1、部门运行经费（即公用经费）。2019年一般公共预算财政拨款运行经费706.42万元，主要用于：办公费及印刷费、邮电费、水电费、差旅费、公务接待费、公务用车运行维护费等。2、政府采购情况。2019年政府采购未预算。
3、绩效目标设置情况。2019年项目支出实行了绩效目标管理，涉及一般公共预算财政拨款1234.40万元、12个项目。
附表：1、财政拨款收支总表
      2、一般公共预算财政拨款支出预算表
      3、一般公共预算财政拨款基本支出预算表
      4、一般公共预算“三公”经费支出表
      5、政府性基金预算支出表
      6、部门收支总表
      7、部门收入总表
      8、部门支出总表
      9、资产占用情况表
      10、绩效目标表
      11、部门预算工作联系人名单
</t>
    </r>
    <phoneticPr fontId="2" type="noConversion"/>
  </si>
  <si>
    <t>一般公共预算拨款收入</t>
  </si>
</sst>
</file>

<file path=xl/styles.xml><?xml version="1.0" encoding="utf-8"?>
<styleSheet xmlns="http://schemas.openxmlformats.org/spreadsheetml/2006/main">
  <fonts count="20">
    <font>
      <sz val="11"/>
      <color theme="1"/>
      <name val="宋体"/>
      <charset val="134"/>
      <scheme val="minor"/>
    </font>
    <font>
      <sz val="9"/>
      <name val="宋体"/>
      <charset val="134"/>
    </font>
    <font>
      <sz val="9"/>
      <name val="宋体"/>
      <charset val="134"/>
    </font>
    <font>
      <sz val="9"/>
      <name val="宋体"/>
      <charset val="134"/>
    </font>
    <font>
      <sz val="22"/>
      <color indexed="0"/>
      <name val="黑体"/>
      <charset val="134"/>
    </font>
    <font>
      <sz val="12"/>
      <color indexed="0"/>
      <name val="宋体"/>
      <charset val="134"/>
    </font>
    <font>
      <sz val="10"/>
      <name val="宋体"/>
      <charset val="134"/>
    </font>
    <font>
      <sz val="10"/>
      <name val="Arial"/>
      <family val="2"/>
    </font>
    <font>
      <b/>
      <sz val="11"/>
      <color indexed="8"/>
      <name val="宋体"/>
      <charset val="134"/>
    </font>
    <font>
      <b/>
      <sz val="14"/>
      <color indexed="8"/>
      <name val="宋体"/>
      <charset val="134"/>
    </font>
    <font>
      <sz val="14"/>
      <color indexed="8"/>
      <name val="宋体"/>
      <charset val="134"/>
    </font>
    <font>
      <sz val="12"/>
      <color indexed="8"/>
      <name val="宋体"/>
      <charset val="134"/>
    </font>
    <font>
      <sz val="16"/>
      <color indexed="8"/>
      <name val="Times New Roman"/>
      <family val="1"/>
    </font>
    <font>
      <sz val="12"/>
      <color indexed="8"/>
      <name val="方正仿宋_GBK"/>
      <charset val="134"/>
    </font>
    <font>
      <sz val="20"/>
      <color indexed="8"/>
      <name val="方正小标宋_GBK"/>
      <charset val="134"/>
    </font>
    <font>
      <b/>
      <sz val="18"/>
      <color indexed="8"/>
      <name val="宋体"/>
      <charset val="134"/>
    </font>
    <font>
      <sz val="16"/>
      <color indexed="8"/>
      <name val="方正小标宋_GBK"/>
      <charset val="134"/>
    </font>
    <font>
      <sz val="11"/>
      <color indexed="8"/>
      <name val="宋体"/>
      <charset val="134"/>
    </font>
    <font>
      <sz val="11"/>
      <color indexed="8"/>
      <name val="宋体"/>
      <charset val="134"/>
    </font>
    <font>
      <sz val="11"/>
      <color theme="1"/>
      <name val="宋体"/>
      <charset val="134"/>
      <scheme val="minor"/>
    </font>
  </fonts>
  <fills count="5">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style="thick">
        <color indexed="0"/>
      </left>
      <right style="thin">
        <color indexed="0"/>
      </right>
      <top/>
      <bottom style="thin">
        <color indexed="0"/>
      </bottom>
      <diagonal/>
    </border>
    <border>
      <left/>
      <right style="thin">
        <color indexed="0"/>
      </right>
      <top/>
      <bottom style="thin">
        <color indexed="0"/>
      </bottom>
      <diagonal/>
    </border>
    <border>
      <left/>
      <right style="thick">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style="thick">
        <color indexed="0"/>
      </right>
      <top/>
      <bottom style="thick">
        <color indexed="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alignment vertical="center"/>
    </xf>
    <xf numFmtId="0" fontId="19" fillId="0" borderId="0">
      <alignment vertical="center"/>
    </xf>
    <xf numFmtId="0" fontId="19" fillId="0" borderId="0">
      <alignment vertical="center"/>
    </xf>
    <xf numFmtId="0" fontId="7" fillId="0" borderId="0" applyNumberFormat="0" applyFont="0" applyFill="0" applyBorder="0" applyAlignment="0" applyProtection="0"/>
    <xf numFmtId="0" fontId="19" fillId="0" borderId="0">
      <alignment vertical="center"/>
    </xf>
  </cellStyleXfs>
  <cellXfs count="94">
    <xf numFmtId="0" fontId="0" fillId="0" borderId="0" xfId="0">
      <alignment vertical="center"/>
    </xf>
    <xf numFmtId="0" fontId="9" fillId="0" borderId="1" xfId="0" applyFont="1" applyBorder="1" applyAlignment="1">
      <alignment horizontal="center" vertical="center"/>
    </xf>
    <xf numFmtId="0" fontId="10" fillId="0" borderId="1" xfId="0" applyFont="1" applyBorder="1">
      <alignment vertical="center"/>
    </xf>
    <xf numFmtId="0" fontId="1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Border="1">
      <alignment vertical="center"/>
    </xf>
    <xf numFmtId="0" fontId="8" fillId="0" borderId="0" xfId="0" applyFont="1" applyFill="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right" vertical="center" wrapText="1"/>
    </xf>
    <xf numFmtId="0" fontId="1" fillId="2" borderId="0" xfId="0" applyFont="1" applyFill="1" applyBorder="1" applyAlignment="1">
      <alignment horizontal="left" vertical="center"/>
    </xf>
    <xf numFmtId="0" fontId="4" fillId="2" borderId="0" xfId="0" applyFont="1" applyFill="1" applyBorder="1" applyAlignment="1">
      <alignment horizontal="center" vertical="center"/>
    </xf>
    <xf numFmtId="0" fontId="1" fillId="2" borderId="2" xfId="0" applyFont="1" applyFill="1" applyBorder="1" applyAlignment="1">
      <alignment horizontal="left" vertical="center"/>
    </xf>
    <xf numFmtId="0" fontId="0" fillId="0" borderId="0" xfId="0" applyAlignment="1"/>
    <xf numFmtId="0" fontId="5" fillId="2" borderId="3" xfId="0" applyFont="1" applyFill="1" applyBorder="1" applyAlignment="1">
      <alignment horizontal="left" vertical="center"/>
    </xf>
    <xf numFmtId="0" fontId="1"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right" vertical="center"/>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4" fontId="6" fillId="0" borderId="6" xfId="0" applyNumberFormat="1" applyFont="1" applyFill="1" applyBorder="1" applyAlignment="1">
      <alignment horizontal="right" vertical="center" shrinkToFit="1"/>
    </xf>
    <xf numFmtId="0" fontId="6" fillId="3" borderId="6" xfId="0" applyFont="1" applyFill="1" applyBorder="1" applyAlignment="1">
      <alignment horizontal="left" vertical="center" shrinkToFit="1"/>
    </xf>
    <xf numFmtId="4" fontId="6" fillId="2" borderId="7" xfId="0" applyNumberFormat="1" applyFont="1" applyFill="1" applyBorder="1" applyAlignment="1">
      <alignment horizontal="right" vertical="center" shrinkToFit="1"/>
    </xf>
    <xf numFmtId="0" fontId="6" fillId="3" borderId="5" xfId="0" applyFont="1" applyFill="1" applyBorder="1" applyAlignment="1">
      <alignment horizontal="left" vertical="center" shrinkToFit="1"/>
    </xf>
    <xf numFmtId="0" fontId="6" fillId="2" borderId="7" xfId="0" applyFont="1" applyFill="1" applyBorder="1" applyAlignment="1">
      <alignment horizontal="center" vertical="center" shrinkToFit="1"/>
    </xf>
    <xf numFmtId="4" fontId="6" fillId="4" borderId="7" xfId="0" applyNumberFormat="1" applyFont="1" applyFill="1" applyBorder="1" applyAlignment="1">
      <alignment horizontal="right" vertical="center" shrinkToFit="1"/>
    </xf>
    <xf numFmtId="3" fontId="6" fillId="0" borderId="6" xfId="0" applyNumberFormat="1" applyFont="1" applyFill="1" applyBorder="1" applyAlignment="1">
      <alignment horizontal="right" vertical="center" shrinkToFit="1"/>
    </xf>
    <xf numFmtId="3" fontId="6" fillId="4" borderId="7" xfId="0" applyNumberFormat="1" applyFont="1" applyFill="1" applyBorder="1" applyAlignment="1">
      <alignment horizontal="right" vertical="center" shrinkToFit="1"/>
    </xf>
    <xf numFmtId="3" fontId="6" fillId="2" borderId="7" xfId="0" applyNumberFormat="1" applyFont="1" applyFill="1" applyBorder="1" applyAlignment="1">
      <alignment horizontal="right" vertical="center" shrinkToFit="1"/>
    </xf>
    <xf numFmtId="0" fontId="6" fillId="2" borderId="7" xfId="0" applyFont="1" applyFill="1" applyBorder="1" applyAlignment="1">
      <alignment horizontal="right" vertical="center" shrinkToFit="1"/>
    </xf>
    <xf numFmtId="0" fontId="6" fillId="3" borderId="8" xfId="0" applyFont="1" applyFill="1" applyBorder="1" applyAlignment="1">
      <alignment horizontal="left" vertical="center" shrinkToFit="1"/>
    </xf>
    <xf numFmtId="0" fontId="6" fillId="0" borderId="9" xfId="0" applyFont="1" applyFill="1" applyBorder="1" applyAlignment="1">
      <alignment horizontal="center" vertical="center" shrinkToFit="1"/>
    </xf>
    <xf numFmtId="4" fontId="6" fillId="0" borderId="9" xfId="0" applyNumberFormat="1" applyFont="1" applyFill="1" applyBorder="1" applyAlignment="1">
      <alignment horizontal="right" vertical="center" shrinkToFit="1"/>
    </xf>
    <xf numFmtId="0" fontId="6" fillId="3" borderId="9" xfId="0" applyFont="1" applyFill="1" applyBorder="1" applyAlignment="1">
      <alignment horizontal="left" vertical="center" shrinkToFit="1"/>
    </xf>
    <xf numFmtId="0" fontId="6" fillId="2" borderId="10" xfId="0" applyFont="1" applyFill="1" applyBorder="1" applyAlignment="1">
      <alignment horizontal="right" vertical="center" shrinkToFit="1"/>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2" fillId="0" borderId="0" xfId="0" applyFont="1" applyAlignment="1">
      <alignment horizontal="lef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0" fillId="0" borderId="1" xfId="0" applyFont="1" applyBorder="1">
      <alignment vertical="center"/>
    </xf>
    <xf numFmtId="0" fontId="19" fillId="0" borderId="1" xfId="2" applyBorder="1">
      <alignment vertical="center"/>
    </xf>
    <xf numFmtId="49" fontId="19" fillId="0" borderId="1" xfId="2" applyNumberFormat="1" applyBorder="1">
      <alignment vertical="center"/>
    </xf>
    <xf numFmtId="49" fontId="0" fillId="0" borderId="1" xfId="0" applyNumberFormat="1" applyFont="1" applyBorder="1" applyAlignment="1">
      <alignment horizontal="left" vertical="center"/>
    </xf>
    <xf numFmtId="49" fontId="0" fillId="0" borderId="1" xfId="0" applyNumberFormat="1" applyFont="1" applyBorder="1">
      <alignment vertical="center"/>
    </xf>
    <xf numFmtId="0" fontId="10" fillId="0" borderId="1" xfId="0" applyFont="1" applyBorder="1" applyAlignment="1">
      <alignment horizontal="center" vertical="center"/>
    </xf>
    <xf numFmtId="0" fontId="18" fillId="0" borderId="0" xfId="0" applyFont="1" applyAlignment="1">
      <alignment vertical="center" wrapText="1"/>
    </xf>
    <xf numFmtId="0" fontId="0" fillId="0" borderId="0" xfId="0" applyAlignment="1">
      <alignment vertical="center"/>
    </xf>
    <xf numFmtId="0" fontId="14" fillId="0" borderId="0" xfId="0" applyFont="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5"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15" fillId="0" borderId="0" xfId="0" applyFont="1" applyAlignment="1">
      <alignment horizontal="center" vertical="center"/>
    </xf>
    <xf numFmtId="0" fontId="0" fillId="0" borderId="1" xfId="0" applyFont="1" applyBorder="1" applyAlignment="1">
      <alignment horizontal="center" vertical="center"/>
    </xf>
    <xf numFmtId="0" fontId="6" fillId="3" borderId="5" xfId="0"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3" borderId="6" xfId="0" applyFont="1" applyFill="1" applyBorder="1" applyAlignment="1">
      <alignment horizontal="center" vertical="center" shrinkToFit="1"/>
    </xf>
    <xf numFmtId="0" fontId="6" fillId="0" borderId="6" xfId="0" applyFont="1" applyBorder="1" applyAlignment="1">
      <alignment horizontal="center" vertical="center" shrinkToFit="1"/>
    </xf>
    <xf numFmtId="0" fontId="6" fillId="3" borderId="7" xfId="0" applyFont="1" applyFill="1" applyBorder="1" applyAlignment="1">
      <alignment horizontal="center" vertical="center" shrinkToFit="1"/>
    </xf>
    <xf numFmtId="0" fontId="6" fillId="0" borderId="7" xfId="0" applyFont="1" applyBorder="1" applyAlignment="1">
      <alignment horizontal="center" vertical="center" shrinkToFit="1"/>
    </xf>
    <xf numFmtId="0" fontId="16" fillId="0" borderId="0" xfId="0" applyFont="1" applyAlignment="1">
      <alignment horizontal="center" vertical="center"/>
    </xf>
    <xf numFmtId="0" fontId="13" fillId="0" borderId="20"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22" xfId="0" applyFont="1" applyBorder="1" applyAlignment="1">
      <alignment horizontal="justify"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5" xfId="0" applyFont="1" applyBorder="1" applyAlignment="1">
      <alignment horizontal="justify" vertical="center" wrapText="1"/>
    </xf>
    <xf numFmtId="0" fontId="13" fillId="0" borderId="26" xfId="0" applyFont="1" applyBorder="1" applyAlignment="1">
      <alignment horizontal="justify" vertical="center" wrapText="1"/>
    </xf>
    <xf numFmtId="0" fontId="13" fillId="0" borderId="27"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28" xfId="0" applyFont="1" applyBorder="1" applyAlignment="1">
      <alignment horizontal="justify" vertical="center" wrapText="1"/>
    </xf>
    <xf numFmtId="0" fontId="13" fillId="0" borderId="0" xfId="0" applyFont="1" applyBorder="1" applyAlignment="1">
      <alignment horizontal="justify" vertical="center" wrapText="1"/>
    </xf>
    <xf numFmtId="0" fontId="13" fillId="0" borderId="29" xfId="0" applyFont="1" applyBorder="1" applyAlignment="1">
      <alignment horizontal="justify"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cellXfs>
  <cellStyles count="5">
    <cellStyle name="常规" xfId="0" builtinId="0"/>
    <cellStyle name="常规 2" xfId="1"/>
    <cellStyle name="常规 2 2" xfId="2"/>
    <cellStyle name="常规 3" xfId="3"/>
    <cellStyle name="常规 4"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G47"/>
  <sheetViews>
    <sheetView tabSelected="1" workbookViewId="0">
      <selection sqref="A1:XFD1048576"/>
    </sheetView>
  </sheetViews>
  <sheetFormatPr defaultRowHeight="13.5"/>
  <cols>
    <col min="6" max="6" width="13" customWidth="1"/>
    <col min="7" max="7" width="21.625" customWidth="1"/>
  </cols>
  <sheetData>
    <row r="1" spans="1:7" ht="13.5" customHeight="1">
      <c r="A1" s="57" t="s">
        <v>325</v>
      </c>
      <c r="B1" s="58"/>
      <c r="C1" s="58"/>
      <c r="D1" s="58"/>
      <c r="E1" s="58"/>
      <c r="F1" s="58"/>
      <c r="G1" s="58"/>
    </row>
    <row r="2" spans="1:7">
      <c r="A2" s="58"/>
      <c r="B2" s="58"/>
      <c r="C2" s="58"/>
      <c r="D2" s="58"/>
      <c r="E2" s="58"/>
      <c r="F2" s="58"/>
      <c r="G2" s="58"/>
    </row>
    <row r="3" spans="1:7">
      <c r="A3" s="58"/>
      <c r="B3" s="58"/>
      <c r="C3" s="58"/>
      <c r="D3" s="58"/>
      <c r="E3" s="58"/>
      <c r="F3" s="58"/>
      <c r="G3" s="58"/>
    </row>
    <row r="4" spans="1:7">
      <c r="A4" s="58"/>
      <c r="B4" s="58"/>
      <c r="C4" s="58"/>
      <c r="D4" s="58"/>
      <c r="E4" s="58"/>
      <c r="F4" s="58"/>
      <c r="G4" s="58"/>
    </row>
    <row r="5" spans="1:7">
      <c r="A5" s="58"/>
      <c r="B5" s="58"/>
      <c r="C5" s="58"/>
      <c r="D5" s="58"/>
      <c r="E5" s="58"/>
      <c r="F5" s="58"/>
      <c r="G5" s="58"/>
    </row>
    <row r="6" spans="1:7">
      <c r="A6" s="58"/>
      <c r="B6" s="58"/>
      <c r="C6" s="58"/>
      <c r="D6" s="58"/>
      <c r="E6" s="58"/>
      <c r="F6" s="58"/>
      <c r="G6" s="58"/>
    </row>
    <row r="7" spans="1:7">
      <c r="A7" s="58"/>
      <c r="B7" s="58"/>
      <c r="C7" s="58"/>
      <c r="D7" s="58"/>
      <c r="E7" s="58"/>
      <c r="F7" s="58"/>
      <c r="G7" s="58"/>
    </row>
    <row r="8" spans="1:7">
      <c r="A8" s="58"/>
      <c r="B8" s="58"/>
      <c r="C8" s="58"/>
      <c r="D8" s="58"/>
      <c r="E8" s="58"/>
      <c r="F8" s="58"/>
      <c r="G8" s="58"/>
    </row>
    <row r="9" spans="1:7">
      <c r="A9" s="58"/>
      <c r="B9" s="58"/>
      <c r="C9" s="58"/>
      <c r="D9" s="58"/>
      <c r="E9" s="58"/>
      <c r="F9" s="58"/>
      <c r="G9" s="58"/>
    </row>
    <row r="10" spans="1:7">
      <c r="A10" s="58"/>
      <c r="B10" s="58"/>
      <c r="C10" s="58"/>
      <c r="D10" s="58"/>
      <c r="E10" s="58"/>
      <c r="F10" s="58"/>
      <c r="G10" s="58"/>
    </row>
    <row r="11" spans="1:7">
      <c r="A11" s="58"/>
      <c r="B11" s="58"/>
      <c r="C11" s="58"/>
      <c r="D11" s="58"/>
      <c r="E11" s="58"/>
      <c r="F11" s="58"/>
      <c r="G11" s="58"/>
    </row>
    <row r="12" spans="1:7">
      <c r="A12" s="58"/>
      <c r="B12" s="58"/>
      <c r="C12" s="58"/>
      <c r="D12" s="58"/>
      <c r="E12" s="58"/>
      <c r="F12" s="58"/>
      <c r="G12" s="58"/>
    </row>
    <row r="13" spans="1:7">
      <c r="A13" s="58"/>
      <c r="B13" s="58"/>
      <c r="C13" s="58"/>
      <c r="D13" s="58"/>
      <c r="E13" s="58"/>
      <c r="F13" s="58"/>
      <c r="G13" s="58"/>
    </row>
    <row r="14" spans="1:7">
      <c r="A14" s="58"/>
      <c r="B14" s="58"/>
      <c r="C14" s="58"/>
      <c r="D14" s="58"/>
      <c r="E14" s="58"/>
      <c r="F14" s="58"/>
      <c r="G14" s="58"/>
    </row>
    <row r="15" spans="1:7">
      <c r="A15" s="58"/>
      <c r="B15" s="58"/>
      <c r="C15" s="58"/>
      <c r="D15" s="58"/>
      <c r="E15" s="58"/>
      <c r="F15" s="58"/>
      <c r="G15" s="58"/>
    </row>
    <row r="16" spans="1:7">
      <c r="A16" s="58"/>
      <c r="B16" s="58"/>
      <c r="C16" s="58"/>
      <c r="D16" s="58"/>
      <c r="E16" s="58"/>
      <c r="F16" s="58"/>
      <c r="G16" s="58"/>
    </row>
    <row r="17" spans="1:7">
      <c r="A17" s="58"/>
      <c r="B17" s="58"/>
      <c r="C17" s="58"/>
      <c r="D17" s="58"/>
      <c r="E17" s="58"/>
      <c r="F17" s="58"/>
      <c r="G17" s="58"/>
    </row>
    <row r="18" spans="1:7">
      <c r="A18" s="58"/>
      <c r="B18" s="58"/>
      <c r="C18" s="58"/>
      <c r="D18" s="58"/>
      <c r="E18" s="58"/>
      <c r="F18" s="58"/>
      <c r="G18" s="58"/>
    </row>
    <row r="19" spans="1:7">
      <c r="A19" s="58"/>
      <c r="B19" s="58"/>
      <c r="C19" s="58"/>
      <c r="D19" s="58"/>
      <c r="E19" s="58"/>
      <c r="F19" s="58"/>
      <c r="G19" s="58"/>
    </row>
    <row r="20" spans="1:7">
      <c r="A20" s="58"/>
      <c r="B20" s="58"/>
      <c r="C20" s="58"/>
      <c r="D20" s="58"/>
      <c r="E20" s="58"/>
      <c r="F20" s="58"/>
      <c r="G20" s="58"/>
    </row>
    <row r="21" spans="1:7">
      <c r="A21" s="58"/>
      <c r="B21" s="58"/>
      <c r="C21" s="58"/>
      <c r="D21" s="58"/>
      <c r="E21" s="58"/>
      <c r="F21" s="58"/>
      <c r="G21" s="58"/>
    </row>
    <row r="22" spans="1:7">
      <c r="A22" s="58"/>
      <c r="B22" s="58"/>
      <c r="C22" s="58"/>
      <c r="D22" s="58"/>
      <c r="E22" s="58"/>
      <c r="F22" s="58"/>
      <c r="G22" s="58"/>
    </row>
    <row r="23" spans="1:7">
      <c r="A23" s="58"/>
      <c r="B23" s="58"/>
      <c r="C23" s="58"/>
      <c r="D23" s="58"/>
      <c r="E23" s="58"/>
      <c r="F23" s="58"/>
      <c r="G23" s="58"/>
    </row>
    <row r="24" spans="1:7">
      <c r="A24" s="58"/>
      <c r="B24" s="58"/>
      <c r="C24" s="58"/>
      <c r="D24" s="58"/>
      <c r="E24" s="58"/>
      <c r="F24" s="58"/>
      <c r="G24" s="58"/>
    </row>
    <row r="25" spans="1:7">
      <c r="A25" s="58"/>
      <c r="B25" s="58"/>
      <c r="C25" s="58"/>
      <c r="D25" s="58"/>
      <c r="E25" s="58"/>
      <c r="F25" s="58"/>
      <c r="G25" s="58"/>
    </row>
    <row r="26" spans="1:7">
      <c r="A26" s="58"/>
      <c r="B26" s="58"/>
      <c r="C26" s="58"/>
      <c r="D26" s="58"/>
      <c r="E26" s="58"/>
      <c r="F26" s="58"/>
      <c r="G26" s="58"/>
    </row>
    <row r="27" spans="1:7">
      <c r="A27" s="58"/>
      <c r="B27" s="58"/>
      <c r="C27" s="58"/>
      <c r="D27" s="58"/>
      <c r="E27" s="58"/>
      <c r="F27" s="58"/>
      <c r="G27" s="58"/>
    </row>
    <row r="28" spans="1:7">
      <c r="A28" s="58"/>
      <c r="B28" s="58"/>
      <c r="C28" s="58"/>
      <c r="D28" s="58"/>
      <c r="E28" s="58"/>
      <c r="F28" s="58"/>
      <c r="G28" s="58"/>
    </row>
    <row r="29" spans="1:7">
      <c r="A29" s="58"/>
      <c r="B29" s="58"/>
      <c r="C29" s="58"/>
      <c r="D29" s="58"/>
      <c r="E29" s="58"/>
      <c r="F29" s="58"/>
      <c r="G29" s="58"/>
    </row>
    <row r="30" spans="1:7">
      <c r="A30" s="58"/>
      <c r="B30" s="58"/>
      <c r="C30" s="58"/>
      <c r="D30" s="58"/>
      <c r="E30" s="58"/>
      <c r="F30" s="58"/>
      <c r="G30" s="58"/>
    </row>
    <row r="31" spans="1:7">
      <c r="A31" s="58"/>
      <c r="B31" s="58"/>
      <c r="C31" s="58"/>
      <c r="D31" s="58"/>
      <c r="E31" s="58"/>
      <c r="F31" s="58"/>
      <c r="G31" s="58"/>
    </row>
    <row r="32" spans="1:7">
      <c r="A32" s="58"/>
      <c r="B32" s="58"/>
      <c r="C32" s="58"/>
      <c r="D32" s="58"/>
      <c r="E32" s="58"/>
      <c r="F32" s="58"/>
      <c r="G32" s="58"/>
    </row>
    <row r="33" spans="1:7">
      <c r="A33" s="58"/>
      <c r="B33" s="58"/>
      <c r="C33" s="58"/>
      <c r="D33" s="58"/>
      <c r="E33" s="58"/>
      <c r="F33" s="58"/>
      <c r="G33" s="58"/>
    </row>
    <row r="34" spans="1:7">
      <c r="A34" s="58"/>
      <c r="B34" s="58"/>
      <c r="C34" s="58"/>
      <c r="D34" s="58"/>
      <c r="E34" s="58"/>
      <c r="F34" s="58"/>
      <c r="G34" s="58"/>
    </row>
    <row r="35" spans="1:7">
      <c r="A35" s="58"/>
      <c r="B35" s="58"/>
      <c r="C35" s="58"/>
      <c r="D35" s="58"/>
      <c r="E35" s="58"/>
      <c r="F35" s="58"/>
      <c r="G35" s="58"/>
    </row>
    <row r="36" spans="1:7">
      <c r="A36" s="58"/>
      <c r="B36" s="58"/>
      <c r="C36" s="58"/>
      <c r="D36" s="58"/>
      <c r="E36" s="58"/>
      <c r="F36" s="58"/>
      <c r="G36" s="58"/>
    </row>
    <row r="37" spans="1:7">
      <c r="A37" s="58"/>
      <c r="B37" s="58"/>
      <c r="C37" s="58"/>
      <c r="D37" s="58"/>
      <c r="E37" s="58"/>
      <c r="F37" s="58"/>
      <c r="G37" s="58"/>
    </row>
    <row r="38" spans="1:7">
      <c r="A38" s="58"/>
      <c r="B38" s="58"/>
      <c r="C38" s="58"/>
      <c r="D38" s="58"/>
      <c r="E38" s="58"/>
      <c r="F38" s="58"/>
      <c r="G38" s="58"/>
    </row>
    <row r="39" spans="1:7">
      <c r="A39" s="58"/>
      <c r="B39" s="58"/>
      <c r="C39" s="58"/>
      <c r="D39" s="58"/>
      <c r="E39" s="58"/>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sheetData>
  <mergeCells count="1">
    <mergeCell ref="A1:G47"/>
  </mergeCells>
  <phoneticPr fontId="2" type="noConversion"/>
  <printOptions horizontalCentered="1"/>
  <pageMargins left="0.39370078740157483" right="0.39370078740157483" top="0.55118110236220474" bottom="0.35433070866141736" header="0.31496062992125984" footer="0.31496062992125984"/>
  <pageSetup paperSize="9" orientation="portrait" verticalDpi="180" r:id="rId1"/>
</worksheet>
</file>

<file path=xl/worksheets/sheet2.xml><?xml version="1.0" encoding="utf-8"?>
<worksheet xmlns="http://schemas.openxmlformats.org/spreadsheetml/2006/main" xmlns:r="http://schemas.openxmlformats.org/officeDocument/2006/relationships">
  <sheetPr>
    <pageSetUpPr fitToPage="1"/>
  </sheetPr>
  <dimension ref="A1:G21"/>
  <sheetViews>
    <sheetView workbookViewId="0">
      <selection activeCell="B15" sqref="B15"/>
    </sheetView>
  </sheetViews>
  <sheetFormatPr defaultRowHeight="13.5"/>
  <cols>
    <col min="1" max="1" width="23.25" customWidth="1"/>
    <col min="2" max="2" width="17" customWidth="1"/>
    <col min="3" max="3" width="23.25" customWidth="1"/>
    <col min="4" max="7" width="17" customWidth="1"/>
  </cols>
  <sheetData>
    <row r="1" spans="1:7">
      <c r="A1" t="s">
        <v>0</v>
      </c>
    </row>
    <row r="2" spans="1:7" ht="27">
      <c r="A2" s="59" t="s">
        <v>1</v>
      </c>
      <c r="B2" s="59"/>
      <c r="C2" s="59"/>
      <c r="D2" s="59"/>
      <c r="E2" s="59"/>
      <c r="F2" s="59"/>
      <c r="G2" s="59"/>
    </row>
    <row r="4" spans="1:7">
      <c r="G4" s="7" t="s">
        <v>2</v>
      </c>
    </row>
    <row r="5" spans="1:7" ht="25.5" customHeight="1">
      <c r="A5" s="60" t="s">
        <v>3</v>
      </c>
      <c r="B5" s="60"/>
      <c r="C5" s="60" t="s">
        <v>4</v>
      </c>
      <c r="D5" s="60"/>
      <c r="E5" s="60"/>
      <c r="F5" s="60"/>
      <c r="G5" s="60"/>
    </row>
    <row r="6" spans="1:7" ht="35.25" customHeight="1">
      <c r="A6" s="8" t="s">
        <v>5</v>
      </c>
      <c r="B6" s="8" t="s">
        <v>6</v>
      </c>
      <c r="C6" s="8" t="s">
        <v>5</v>
      </c>
      <c r="D6" s="8" t="s">
        <v>7</v>
      </c>
      <c r="E6" s="9" t="s">
        <v>8</v>
      </c>
      <c r="F6" s="9" t="s">
        <v>9</v>
      </c>
      <c r="G6" s="9" t="s">
        <v>10</v>
      </c>
    </row>
    <row r="7" spans="1:7" ht="25.5" customHeight="1">
      <c r="A7" s="11" t="s">
        <v>11</v>
      </c>
      <c r="B7" s="11">
        <v>5289.54</v>
      </c>
      <c r="C7" s="11" t="s">
        <v>12</v>
      </c>
      <c r="D7" s="11">
        <v>5289.54</v>
      </c>
      <c r="E7" s="11">
        <v>5289.54</v>
      </c>
      <c r="F7" s="11"/>
      <c r="G7" s="11"/>
    </row>
    <row r="8" spans="1:7" ht="25.5" customHeight="1">
      <c r="A8" s="11" t="s">
        <v>13</v>
      </c>
      <c r="B8" s="11">
        <v>5289.54</v>
      </c>
      <c r="C8" s="11" t="s">
        <v>14</v>
      </c>
      <c r="D8" s="11">
        <v>596.82000000000005</v>
      </c>
      <c r="E8" s="11">
        <v>596.82000000000005</v>
      </c>
      <c r="F8" s="11"/>
      <c r="G8" s="11"/>
    </row>
    <row r="9" spans="1:7" ht="25.5" customHeight="1">
      <c r="A9" s="11" t="s">
        <v>15</v>
      </c>
      <c r="B9" s="11"/>
      <c r="C9" s="11" t="s">
        <v>16</v>
      </c>
      <c r="D9" s="11"/>
      <c r="E9" s="11"/>
      <c r="F9" s="11"/>
      <c r="G9" s="11"/>
    </row>
    <row r="10" spans="1:7" ht="25.5" customHeight="1">
      <c r="A10" s="11" t="s">
        <v>17</v>
      </c>
      <c r="B10" s="11"/>
      <c r="C10" s="11" t="s">
        <v>18</v>
      </c>
      <c r="D10" s="11"/>
      <c r="E10" s="11"/>
      <c r="F10" s="11"/>
      <c r="G10" s="11"/>
    </row>
    <row r="11" spans="1:7" ht="25.5" customHeight="1">
      <c r="A11" s="11"/>
      <c r="B11" s="11"/>
      <c r="C11" s="11" t="s">
        <v>19</v>
      </c>
      <c r="D11" s="11"/>
      <c r="E11" s="11"/>
      <c r="F11" s="11"/>
      <c r="G11" s="11"/>
    </row>
    <row r="12" spans="1:7" ht="25.5" customHeight="1">
      <c r="A12" s="11" t="s">
        <v>20</v>
      </c>
      <c r="B12" s="11"/>
      <c r="C12" s="11" t="s">
        <v>21</v>
      </c>
      <c r="D12" s="11"/>
      <c r="E12" s="11"/>
      <c r="F12" s="11"/>
      <c r="G12" s="11"/>
    </row>
    <row r="13" spans="1:7" ht="25.5" customHeight="1">
      <c r="A13" s="11" t="s">
        <v>13</v>
      </c>
      <c r="B13" s="11"/>
      <c r="C13" s="11" t="s">
        <v>22</v>
      </c>
      <c r="D13" s="11">
        <v>882.53</v>
      </c>
      <c r="E13" s="11">
        <v>882.53</v>
      </c>
      <c r="F13" s="11"/>
      <c r="G13" s="11"/>
    </row>
    <row r="14" spans="1:7" ht="25.5" customHeight="1">
      <c r="A14" s="11" t="s">
        <v>15</v>
      </c>
      <c r="B14" s="11"/>
      <c r="C14" s="11" t="s">
        <v>23</v>
      </c>
      <c r="D14" s="11">
        <v>287.81</v>
      </c>
      <c r="E14" s="11">
        <v>287.81</v>
      </c>
      <c r="F14" s="11"/>
      <c r="G14" s="11"/>
    </row>
    <row r="15" spans="1:7" ht="25.5" customHeight="1">
      <c r="A15" s="11" t="s">
        <v>17</v>
      </c>
      <c r="B15" s="11"/>
      <c r="C15" s="11" t="s">
        <v>24</v>
      </c>
      <c r="D15" s="11"/>
      <c r="E15" s="11"/>
      <c r="F15" s="11"/>
      <c r="G15" s="11"/>
    </row>
    <row r="16" spans="1:7" ht="25.5" customHeight="1">
      <c r="A16" s="11"/>
      <c r="B16" s="11"/>
      <c r="C16" s="51" t="s">
        <v>308</v>
      </c>
      <c r="D16" s="11">
        <v>3311.48</v>
      </c>
      <c r="E16" s="11">
        <v>3311.48</v>
      </c>
      <c r="F16" s="11"/>
      <c r="G16" s="11"/>
    </row>
    <row r="17" spans="1:7" ht="25.5" customHeight="1">
      <c r="A17" s="11"/>
      <c r="B17" s="11"/>
      <c r="C17" s="11" t="s">
        <v>25</v>
      </c>
      <c r="D17" s="11"/>
      <c r="E17" s="11"/>
      <c r="F17" s="11"/>
      <c r="G17" s="11"/>
    </row>
    <row r="18" spans="1:7" ht="25.5" customHeight="1">
      <c r="A18" s="11"/>
      <c r="B18" s="11"/>
      <c r="C18" s="11" t="s">
        <v>26</v>
      </c>
      <c r="D18" s="11">
        <v>210.9</v>
      </c>
      <c r="E18" s="11">
        <v>210.9</v>
      </c>
      <c r="F18" s="11"/>
      <c r="G18" s="11"/>
    </row>
    <row r="19" spans="1:7" ht="25.5" customHeight="1">
      <c r="A19" s="11"/>
      <c r="B19" s="11"/>
      <c r="C19" s="11" t="s">
        <v>27</v>
      </c>
      <c r="D19" s="11"/>
      <c r="E19" s="11"/>
      <c r="F19" s="11"/>
      <c r="G19" s="11"/>
    </row>
    <row r="20" spans="1:7" ht="25.5" customHeight="1">
      <c r="A20" s="11"/>
      <c r="B20" s="11"/>
      <c r="C20" s="11" t="s">
        <v>28</v>
      </c>
      <c r="D20" s="11"/>
      <c r="E20" s="11"/>
      <c r="F20" s="11"/>
      <c r="G20" s="11"/>
    </row>
    <row r="21" spans="1:7" ht="25.5" customHeight="1">
      <c r="A21" s="8" t="s">
        <v>29</v>
      </c>
      <c r="B21" s="11">
        <v>5289.54</v>
      </c>
      <c r="C21" s="8" t="s">
        <v>30</v>
      </c>
      <c r="D21" s="11">
        <v>5289.54</v>
      </c>
      <c r="E21" s="11">
        <v>5289.54</v>
      </c>
      <c r="F21" s="11"/>
      <c r="G21" s="11"/>
    </row>
  </sheetData>
  <mergeCells count="3">
    <mergeCell ref="A2:G2"/>
    <mergeCell ref="A5:B5"/>
    <mergeCell ref="C5:G5"/>
  </mergeCells>
  <phoneticPr fontId="1" type="noConversion"/>
  <printOptions horizontalCentered="1"/>
  <pageMargins left="0" right="0" top="0.34" bottom="0.52" header="0" footer="0"/>
  <pageSetup paperSize="9" fitToHeight="11"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F38"/>
  <sheetViews>
    <sheetView topLeftCell="A7" workbookViewId="0">
      <selection activeCell="K13" sqref="K13"/>
    </sheetView>
  </sheetViews>
  <sheetFormatPr defaultRowHeight="13.5"/>
  <cols>
    <col min="1" max="1" width="12.75" bestFit="1" customWidth="1"/>
    <col min="2" max="2" width="35" customWidth="1"/>
    <col min="3" max="3" width="9.625" style="14" customWidth="1"/>
    <col min="4" max="6" width="9.625" customWidth="1"/>
  </cols>
  <sheetData>
    <row r="1" spans="1:6">
      <c r="A1" t="s">
        <v>31</v>
      </c>
    </row>
    <row r="2" spans="1:6" ht="27">
      <c r="A2" s="59" t="s">
        <v>32</v>
      </c>
      <c r="B2" s="59"/>
      <c r="C2" s="59"/>
      <c r="D2" s="59"/>
      <c r="E2" s="59"/>
      <c r="F2" s="59"/>
    </row>
    <row r="4" spans="1:6">
      <c r="F4" s="7" t="s">
        <v>2</v>
      </c>
    </row>
    <row r="5" spans="1:6" ht="15.75" customHeight="1">
      <c r="A5" s="61" t="s">
        <v>33</v>
      </c>
      <c r="B5" s="62"/>
      <c r="C5" s="65" t="s">
        <v>231</v>
      </c>
      <c r="D5" s="63" t="s">
        <v>232</v>
      </c>
      <c r="E5" s="64"/>
      <c r="F5" s="62"/>
    </row>
    <row r="6" spans="1:6" ht="15.75" customHeight="1">
      <c r="A6" s="8" t="s">
        <v>34</v>
      </c>
      <c r="B6" s="8" t="s">
        <v>35</v>
      </c>
      <c r="C6" s="66"/>
      <c r="D6" s="8" t="s">
        <v>36</v>
      </c>
      <c r="E6" s="8" t="s">
        <v>37</v>
      </c>
      <c r="F6" s="8" t="s">
        <v>38</v>
      </c>
    </row>
    <row r="7" spans="1:6" ht="15.75" customHeight="1">
      <c r="A7" s="11"/>
      <c r="B7" s="8" t="s">
        <v>7</v>
      </c>
      <c r="C7" s="52">
        <v>5053.97</v>
      </c>
      <c r="D7" s="11">
        <v>5289.54</v>
      </c>
      <c r="E7" s="11">
        <v>4055.14</v>
      </c>
      <c r="F7" s="11">
        <v>1234.4000000000001</v>
      </c>
    </row>
    <row r="8" spans="1:6" ht="15.75" customHeight="1">
      <c r="A8" s="52" t="s">
        <v>286</v>
      </c>
      <c r="B8" s="54" t="s">
        <v>291</v>
      </c>
      <c r="C8" s="52">
        <v>689.04</v>
      </c>
      <c r="D8" s="11">
        <v>596.82000000000005</v>
      </c>
      <c r="E8" s="11">
        <v>596.82000000000005</v>
      </c>
      <c r="F8" s="11"/>
    </row>
    <row r="9" spans="1:6" ht="15.75" customHeight="1">
      <c r="A9" s="53" t="s">
        <v>288</v>
      </c>
      <c r="B9" s="54" t="s">
        <v>293</v>
      </c>
      <c r="C9" s="52">
        <v>689.04</v>
      </c>
      <c r="D9" s="11">
        <v>596.82000000000005</v>
      </c>
      <c r="E9" s="11">
        <v>596.82000000000005</v>
      </c>
      <c r="F9" s="11"/>
    </row>
    <row r="10" spans="1:6" ht="15.75" customHeight="1">
      <c r="A10" s="53" t="s">
        <v>290</v>
      </c>
      <c r="B10" s="54" t="s">
        <v>295</v>
      </c>
      <c r="C10" s="52">
        <v>689.04</v>
      </c>
      <c r="D10" s="11">
        <v>596.82000000000005</v>
      </c>
      <c r="E10" s="11">
        <v>596.82000000000005</v>
      </c>
      <c r="F10" s="11"/>
    </row>
    <row r="11" spans="1:6" ht="15.75" customHeight="1">
      <c r="A11" s="52" t="s">
        <v>235</v>
      </c>
      <c r="B11" s="52" t="s">
        <v>22</v>
      </c>
      <c r="C11" s="52">
        <v>871.02</v>
      </c>
      <c r="D11" s="11">
        <v>882.53</v>
      </c>
      <c r="E11" s="11">
        <v>791.53</v>
      </c>
      <c r="F11" s="11">
        <v>91</v>
      </c>
    </row>
    <row r="12" spans="1:6" ht="15.75" customHeight="1">
      <c r="A12" s="52" t="s">
        <v>236</v>
      </c>
      <c r="B12" s="52" t="s">
        <v>246</v>
      </c>
      <c r="C12" s="52">
        <v>689.02</v>
      </c>
      <c r="D12" s="11">
        <v>791.53</v>
      </c>
      <c r="E12" s="11">
        <v>791.53</v>
      </c>
      <c r="F12" s="11"/>
    </row>
    <row r="13" spans="1:6" ht="15.75" customHeight="1">
      <c r="A13" s="52">
        <v>2080501</v>
      </c>
      <c r="B13" s="52" t="s">
        <v>247</v>
      </c>
      <c r="C13" s="52">
        <v>64</v>
      </c>
      <c r="D13" s="11"/>
      <c r="E13" s="11"/>
      <c r="F13" s="11"/>
    </row>
    <row r="14" spans="1:6" ht="15.75" customHeight="1">
      <c r="A14" s="52">
        <v>2080502</v>
      </c>
      <c r="B14" s="52" t="s">
        <v>248</v>
      </c>
      <c r="C14" s="52">
        <v>132</v>
      </c>
      <c r="D14" s="11"/>
      <c r="E14" s="11"/>
      <c r="F14" s="11"/>
    </row>
    <row r="15" spans="1:6" ht="15.75" customHeight="1">
      <c r="A15" s="52">
        <v>2080505</v>
      </c>
      <c r="B15" s="52" t="s">
        <v>250</v>
      </c>
      <c r="C15" s="52">
        <v>341.45</v>
      </c>
      <c r="D15" s="11">
        <v>351.5</v>
      </c>
      <c r="E15" s="11">
        <v>351.5</v>
      </c>
      <c r="F15" s="11"/>
    </row>
    <row r="16" spans="1:6" ht="15.75" customHeight="1">
      <c r="A16" s="52">
        <v>2080506</v>
      </c>
      <c r="B16" s="52" t="s">
        <v>252</v>
      </c>
      <c r="C16" s="52">
        <v>136.57</v>
      </c>
      <c r="D16" s="11">
        <v>140.6</v>
      </c>
      <c r="E16" s="11">
        <v>140.6</v>
      </c>
      <c r="F16" s="11"/>
    </row>
    <row r="17" spans="1:6" ht="15.75" customHeight="1">
      <c r="A17" s="52">
        <v>2080599</v>
      </c>
      <c r="B17" s="52" t="s">
        <v>297</v>
      </c>
      <c r="C17" s="52">
        <v>15</v>
      </c>
      <c r="D17" s="11">
        <v>299.43</v>
      </c>
      <c r="E17" s="11">
        <v>299.43</v>
      </c>
      <c r="F17" s="11"/>
    </row>
    <row r="18" spans="1:6" ht="15.75" customHeight="1">
      <c r="A18" s="52" t="s">
        <v>237</v>
      </c>
      <c r="B18" s="52" t="s">
        <v>238</v>
      </c>
      <c r="C18" s="52">
        <v>182</v>
      </c>
      <c r="D18" s="11">
        <v>91</v>
      </c>
      <c r="E18" s="11"/>
      <c r="F18" s="11">
        <v>91</v>
      </c>
    </row>
    <row r="19" spans="1:6" ht="15.75" customHeight="1">
      <c r="A19" s="52">
        <v>2080802</v>
      </c>
      <c r="B19" s="52" t="s">
        <v>254</v>
      </c>
      <c r="C19" s="52">
        <v>182</v>
      </c>
      <c r="D19" s="11">
        <v>91</v>
      </c>
      <c r="E19" s="11"/>
      <c r="F19" s="11">
        <v>91</v>
      </c>
    </row>
    <row r="20" spans="1:6" ht="15.75" customHeight="1">
      <c r="A20" s="52" t="s">
        <v>239</v>
      </c>
      <c r="B20" s="52" t="s">
        <v>23</v>
      </c>
      <c r="C20" s="52">
        <v>282.86</v>
      </c>
      <c r="D20" s="11">
        <v>287.81</v>
      </c>
      <c r="E20" s="11">
        <v>287.81</v>
      </c>
      <c r="F20" s="11"/>
    </row>
    <row r="21" spans="1:6" ht="15.75" customHeight="1">
      <c r="A21" s="52" t="s">
        <v>240</v>
      </c>
      <c r="B21" s="52" t="s">
        <v>256</v>
      </c>
      <c r="C21" s="52">
        <v>282.86</v>
      </c>
      <c r="D21" s="11">
        <v>287.81</v>
      </c>
      <c r="E21" s="11">
        <v>287.81</v>
      </c>
      <c r="F21" s="11"/>
    </row>
    <row r="22" spans="1:6" ht="15.75" customHeight="1">
      <c r="A22" s="52">
        <v>2101101</v>
      </c>
      <c r="B22" s="52" t="s">
        <v>258</v>
      </c>
      <c r="C22" s="52">
        <v>77.52</v>
      </c>
      <c r="D22" s="11">
        <v>79.87</v>
      </c>
      <c r="E22" s="11">
        <v>79.87</v>
      </c>
      <c r="F22" s="11"/>
    </row>
    <row r="23" spans="1:6" ht="15.75" customHeight="1">
      <c r="A23" s="52">
        <v>2101102</v>
      </c>
      <c r="B23" s="52" t="s">
        <v>260</v>
      </c>
      <c r="C23" s="52">
        <v>196.81</v>
      </c>
      <c r="D23" s="11">
        <v>202.66</v>
      </c>
      <c r="E23" s="11">
        <v>202.66</v>
      </c>
      <c r="F23" s="11"/>
    </row>
    <row r="24" spans="1:6" ht="15.75" customHeight="1">
      <c r="A24" s="52">
        <v>2101199</v>
      </c>
      <c r="B24" s="52" t="s">
        <v>262</v>
      </c>
      <c r="C24" s="52">
        <v>8.5299999999999994</v>
      </c>
      <c r="D24" s="11">
        <v>5.28</v>
      </c>
      <c r="E24" s="11">
        <v>5.28</v>
      </c>
      <c r="F24" s="11"/>
    </row>
    <row r="25" spans="1:6" ht="15.75" customHeight="1">
      <c r="A25" s="52" t="s">
        <v>241</v>
      </c>
      <c r="B25" s="52" t="s">
        <v>234</v>
      </c>
      <c r="C25" s="52">
        <v>3006.19</v>
      </c>
      <c r="D25" s="11">
        <v>3311.48</v>
      </c>
      <c r="E25" s="11">
        <v>2168.08</v>
      </c>
      <c r="F25" s="11">
        <v>1143.4000000000001</v>
      </c>
    </row>
    <row r="26" spans="1:6" ht="15.75" customHeight="1">
      <c r="A26" s="52" t="s">
        <v>242</v>
      </c>
      <c r="B26" s="52" t="s">
        <v>264</v>
      </c>
      <c r="C26" s="52">
        <v>3006.19</v>
      </c>
      <c r="D26" s="11">
        <v>3311.48</v>
      </c>
      <c r="E26" s="11">
        <v>2168.08</v>
      </c>
      <c r="F26" s="11">
        <v>1143.4000000000001</v>
      </c>
    </row>
    <row r="27" spans="1:6" ht="15.75" customHeight="1">
      <c r="A27" s="52">
        <v>2130301</v>
      </c>
      <c r="B27" s="52" t="s">
        <v>265</v>
      </c>
      <c r="C27" s="52">
        <v>196.84</v>
      </c>
      <c r="D27" s="11">
        <v>204.76</v>
      </c>
      <c r="E27" s="11">
        <v>204.76</v>
      </c>
      <c r="F27" s="11"/>
    </row>
    <row r="28" spans="1:6" ht="15.75" customHeight="1">
      <c r="A28" s="52">
        <v>2130304</v>
      </c>
      <c r="B28" s="52" t="s">
        <v>267</v>
      </c>
      <c r="C28" s="52">
        <v>1102.96</v>
      </c>
      <c r="D28" s="11">
        <v>1197.42</v>
      </c>
      <c r="E28" s="11">
        <v>1197.42</v>
      </c>
      <c r="F28" s="11"/>
    </row>
    <row r="29" spans="1:6" ht="15.75" customHeight="1">
      <c r="A29" s="52">
        <v>2130306</v>
      </c>
      <c r="B29" s="52" t="s">
        <v>269</v>
      </c>
      <c r="C29" s="52">
        <v>780.39</v>
      </c>
      <c r="D29" s="11">
        <v>915.9</v>
      </c>
      <c r="E29" s="11">
        <v>765.9</v>
      </c>
      <c r="F29" s="11">
        <v>150</v>
      </c>
    </row>
    <row r="30" spans="1:6" ht="15.75" customHeight="1">
      <c r="A30" s="52">
        <v>2130309</v>
      </c>
      <c r="B30" s="52" t="s">
        <v>271</v>
      </c>
      <c r="C30" s="52">
        <v>5</v>
      </c>
      <c r="D30" s="11">
        <v>25</v>
      </c>
      <c r="E30" s="11"/>
      <c r="F30" s="11">
        <v>25</v>
      </c>
    </row>
    <row r="31" spans="1:6" ht="15.75" customHeight="1">
      <c r="A31" s="52">
        <v>2130312</v>
      </c>
      <c r="B31" s="52" t="s">
        <v>273</v>
      </c>
      <c r="C31" s="52">
        <v>173</v>
      </c>
      <c r="D31" s="11">
        <v>173</v>
      </c>
      <c r="E31" s="11"/>
      <c r="F31" s="11">
        <v>173</v>
      </c>
    </row>
    <row r="32" spans="1:6" ht="15.75" customHeight="1">
      <c r="A32" s="52">
        <v>2130313</v>
      </c>
      <c r="B32" s="52" t="s">
        <v>275</v>
      </c>
      <c r="C32" s="52">
        <v>84</v>
      </c>
      <c r="D32" s="11">
        <v>119</v>
      </c>
      <c r="E32" s="11"/>
      <c r="F32" s="11">
        <v>119</v>
      </c>
    </row>
    <row r="33" spans="1:6" ht="15.75" customHeight="1">
      <c r="A33" s="52">
        <v>2130314</v>
      </c>
      <c r="B33" s="52" t="s">
        <v>277</v>
      </c>
      <c r="C33" s="52">
        <v>27</v>
      </c>
      <c r="D33" s="11">
        <v>30</v>
      </c>
      <c r="E33" s="11"/>
      <c r="F33" s="11">
        <v>30</v>
      </c>
    </row>
    <row r="34" spans="1:6" ht="15.75" customHeight="1">
      <c r="A34" s="52">
        <v>2130316</v>
      </c>
      <c r="B34" s="52" t="s">
        <v>279</v>
      </c>
      <c r="C34" s="52">
        <v>597</v>
      </c>
      <c r="D34" s="11">
        <v>626.4</v>
      </c>
      <c r="E34" s="11"/>
      <c r="F34" s="11">
        <v>626.4</v>
      </c>
    </row>
    <row r="35" spans="1:6" ht="15.75" customHeight="1">
      <c r="A35" s="52">
        <v>2130399</v>
      </c>
      <c r="B35" s="52" t="s">
        <v>281</v>
      </c>
      <c r="C35" s="52">
        <v>40</v>
      </c>
      <c r="D35" s="11">
        <v>20</v>
      </c>
      <c r="E35" s="11"/>
      <c r="F35" s="11">
        <v>20</v>
      </c>
    </row>
    <row r="36" spans="1:6" ht="15.75" customHeight="1">
      <c r="A36" s="52" t="s">
        <v>243</v>
      </c>
      <c r="B36" s="52" t="s">
        <v>26</v>
      </c>
      <c r="C36" s="52">
        <v>204.86</v>
      </c>
      <c r="D36" s="11">
        <v>210.9</v>
      </c>
      <c r="E36" s="11">
        <v>210.9</v>
      </c>
      <c r="F36" s="11"/>
    </row>
    <row r="37" spans="1:6" ht="15.75" customHeight="1">
      <c r="A37" s="52" t="s">
        <v>244</v>
      </c>
      <c r="B37" s="52" t="s">
        <v>283</v>
      </c>
      <c r="C37" s="52">
        <v>204.86</v>
      </c>
      <c r="D37" s="11">
        <v>210.9</v>
      </c>
      <c r="E37" s="11">
        <v>210.9</v>
      </c>
      <c r="F37" s="11"/>
    </row>
    <row r="38" spans="1:6" ht="15.75" customHeight="1">
      <c r="A38" s="52">
        <v>2210201</v>
      </c>
      <c r="B38" s="52" t="s">
        <v>285</v>
      </c>
      <c r="C38" s="52">
        <v>204.86</v>
      </c>
      <c r="D38" s="11">
        <v>210.9</v>
      </c>
      <c r="E38" s="11">
        <v>210.9</v>
      </c>
      <c r="F38" s="11"/>
    </row>
  </sheetData>
  <mergeCells count="4">
    <mergeCell ref="A2:F2"/>
    <mergeCell ref="A5:B5"/>
    <mergeCell ref="D5:F5"/>
    <mergeCell ref="C5:C6"/>
  </mergeCells>
  <phoneticPr fontId="1" type="noConversion"/>
  <printOptions horizontalCentered="1"/>
  <pageMargins left="0" right="0" top="0.31496062992125984" bottom="0.31496062992125984" header="0" footer="0"/>
  <pageSetup paperSize="9" fitToHeight="11"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E40"/>
  <sheetViews>
    <sheetView workbookViewId="0">
      <selection activeCell="H7" sqref="H7"/>
    </sheetView>
  </sheetViews>
  <sheetFormatPr defaultRowHeight="13.5"/>
  <cols>
    <col min="1" max="1" width="13.25" customWidth="1"/>
    <col min="2" max="2" width="29.75" customWidth="1"/>
    <col min="3" max="3" width="12.875" customWidth="1"/>
    <col min="4" max="4" width="16.125" customWidth="1"/>
    <col min="5" max="5" width="18.5" customWidth="1"/>
  </cols>
  <sheetData>
    <row r="1" spans="1:5">
      <c r="A1" t="s">
        <v>41</v>
      </c>
    </row>
    <row r="2" spans="1:5" ht="27">
      <c r="A2" s="59" t="s">
        <v>42</v>
      </c>
      <c r="B2" s="59"/>
      <c r="C2" s="59"/>
      <c r="D2" s="59"/>
      <c r="E2" s="59"/>
    </row>
    <row r="4" spans="1:5">
      <c r="E4" s="7" t="s">
        <v>2</v>
      </c>
    </row>
    <row r="5" spans="1:5" ht="15" customHeight="1">
      <c r="A5" s="60" t="s">
        <v>43</v>
      </c>
      <c r="B5" s="60"/>
      <c r="C5" s="60" t="s">
        <v>233</v>
      </c>
      <c r="D5" s="60"/>
      <c r="E5" s="60"/>
    </row>
    <row r="6" spans="1:5" ht="15" customHeight="1">
      <c r="A6" s="8" t="s">
        <v>34</v>
      </c>
      <c r="B6" s="8" t="s">
        <v>35</v>
      </c>
      <c r="C6" s="8" t="s">
        <v>7</v>
      </c>
      <c r="D6" s="8" t="s">
        <v>44</v>
      </c>
      <c r="E6" s="8" t="s">
        <v>45</v>
      </c>
    </row>
    <row r="7" spans="1:5" ht="15" customHeight="1">
      <c r="A7" s="11"/>
      <c r="B7" s="8" t="s">
        <v>7</v>
      </c>
      <c r="C7" s="11">
        <f>D7+E7</f>
        <v>4055.15</v>
      </c>
      <c r="D7" s="11">
        <f>D8+D20+D37</f>
        <v>3348.73</v>
      </c>
      <c r="E7" s="11">
        <f>E8+E20+E37</f>
        <v>706.42</v>
      </c>
    </row>
    <row r="8" spans="1:5" ht="15" customHeight="1">
      <c r="A8" s="11" t="s">
        <v>46</v>
      </c>
      <c r="B8" s="11" t="s">
        <v>47</v>
      </c>
      <c r="C8" s="11">
        <v>3045.28</v>
      </c>
      <c r="D8" s="11">
        <v>3045.28</v>
      </c>
      <c r="E8" s="11">
        <v>0</v>
      </c>
    </row>
    <row r="9" spans="1:5" ht="15" customHeight="1">
      <c r="A9" s="11" t="s">
        <v>48</v>
      </c>
      <c r="B9" s="11" t="s">
        <v>49</v>
      </c>
      <c r="C9" s="11">
        <v>883.72</v>
      </c>
      <c r="D9" s="11">
        <v>883.72</v>
      </c>
      <c r="E9" s="11">
        <v>0</v>
      </c>
    </row>
    <row r="10" spans="1:5" ht="15" customHeight="1">
      <c r="A10" s="11" t="s">
        <v>50</v>
      </c>
      <c r="B10" s="11" t="s">
        <v>51</v>
      </c>
      <c r="C10" s="11">
        <v>181.89</v>
      </c>
      <c r="D10" s="11">
        <v>181.89</v>
      </c>
      <c r="E10" s="11">
        <v>0</v>
      </c>
    </row>
    <row r="11" spans="1:5" ht="15" customHeight="1">
      <c r="A11" s="11" t="s">
        <v>52</v>
      </c>
      <c r="B11" s="11" t="s">
        <v>53</v>
      </c>
      <c r="C11" s="11">
        <v>22.4</v>
      </c>
      <c r="D11" s="11">
        <v>22.4</v>
      </c>
      <c r="E11" s="11">
        <v>0</v>
      </c>
    </row>
    <row r="12" spans="1:5" ht="15" customHeight="1">
      <c r="A12" s="11" t="s">
        <v>55</v>
      </c>
      <c r="B12" s="11" t="s">
        <v>56</v>
      </c>
      <c r="C12" s="11">
        <v>672.38</v>
      </c>
      <c r="D12" s="11">
        <v>672.38</v>
      </c>
      <c r="E12" s="11">
        <v>0</v>
      </c>
    </row>
    <row r="13" spans="1:5" ht="15" customHeight="1">
      <c r="A13" s="55" t="s">
        <v>298</v>
      </c>
      <c r="B13" s="11" t="s">
        <v>54</v>
      </c>
      <c r="C13" s="11">
        <v>351.5</v>
      </c>
      <c r="D13" s="11">
        <v>351.5</v>
      </c>
      <c r="E13" s="11">
        <v>0</v>
      </c>
    </row>
    <row r="14" spans="1:5" ht="15" customHeight="1">
      <c r="A14" s="55" t="s">
        <v>299</v>
      </c>
      <c r="B14" s="11" t="s">
        <v>56</v>
      </c>
      <c r="C14" s="11">
        <v>140.6</v>
      </c>
      <c r="D14" s="11">
        <v>140.6</v>
      </c>
      <c r="E14" s="11">
        <v>0</v>
      </c>
    </row>
    <row r="15" spans="1:5" ht="15" customHeight="1">
      <c r="A15" s="55" t="s">
        <v>300</v>
      </c>
      <c r="B15" s="51" t="s">
        <v>304</v>
      </c>
      <c r="C15" s="11">
        <v>149.38999999999999</v>
      </c>
      <c r="D15" s="11">
        <v>149.38999999999999</v>
      </c>
      <c r="E15" s="11">
        <v>0</v>
      </c>
    </row>
    <row r="16" spans="1:5" ht="15" customHeight="1">
      <c r="A16" s="55" t="s">
        <v>301</v>
      </c>
      <c r="B16" s="51" t="s">
        <v>305</v>
      </c>
      <c r="C16" s="11">
        <v>58.23</v>
      </c>
      <c r="D16" s="11">
        <v>58.23</v>
      </c>
      <c r="E16" s="11">
        <v>0</v>
      </c>
    </row>
    <row r="17" spans="1:5" ht="15" customHeight="1">
      <c r="A17" s="55" t="s">
        <v>302</v>
      </c>
      <c r="B17" s="51" t="s">
        <v>306</v>
      </c>
      <c r="C17" s="11">
        <v>210.9</v>
      </c>
      <c r="D17" s="11">
        <v>210.9</v>
      </c>
      <c r="E17" s="11">
        <v>0</v>
      </c>
    </row>
    <row r="18" spans="1:5" ht="15" customHeight="1">
      <c r="A18" s="55" t="s">
        <v>303</v>
      </c>
      <c r="B18" s="51" t="s">
        <v>307</v>
      </c>
      <c r="C18" s="11">
        <v>80.2</v>
      </c>
      <c r="D18" s="11">
        <v>80.2</v>
      </c>
      <c r="E18" s="11">
        <v>0</v>
      </c>
    </row>
    <row r="19" spans="1:5" ht="15" customHeight="1">
      <c r="A19" s="11" t="s">
        <v>57</v>
      </c>
      <c r="B19" s="11" t="s">
        <v>58</v>
      </c>
      <c r="C19" s="11">
        <v>294.07</v>
      </c>
      <c r="D19" s="11">
        <v>294.07</v>
      </c>
      <c r="E19" s="11">
        <v>0</v>
      </c>
    </row>
    <row r="20" spans="1:5" ht="15" customHeight="1">
      <c r="A20" s="11" t="s">
        <v>59</v>
      </c>
      <c r="B20" s="11" t="s">
        <v>60</v>
      </c>
      <c r="C20" s="11">
        <v>706.42</v>
      </c>
      <c r="D20" s="11">
        <v>0</v>
      </c>
      <c r="E20" s="11">
        <v>706.42</v>
      </c>
    </row>
    <row r="21" spans="1:5" ht="15" customHeight="1">
      <c r="A21" s="11" t="s">
        <v>61</v>
      </c>
      <c r="B21" s="11" t="s">
        <v>62</v>
      </c>
      <c r="C21" s="11">
        <v>83.2</v>
      </c>
      <c r="D21" s="11">
        <v>0</v>
      </c>
      <c r="E21" s="11">
        <v>83.2</v>
      </c>
    </row>
    <row r="22" spans="1:5" ht="15" customHeight="1">
      <c r="A22" s="11" t="s">
        <v>63</v>
      </c>
      <c r="B22" s="11" t="s">
        <v>64</v>
      </c>
      <c r="C22" s="11">
        <v>4</v>
      </c>
      <c r="D22" s="11">
        <v>0</v>
      </c>
      <c r="E22" s="11">
        <v>4</v>
      </c>
    </row>
    <row r="23" spans="1:5" ht="15" customHeight="1">
      <c r="A23" s="11" t="s">
        <v>65</v>
      </c>
      <c r="B23" s="11" t="s">
        <v>66</v>
      </c>
      <c r="C23" s="11">
        <v>0.1</v>
      </c>
      <c r="D23" s="11">
        <v>0</v>
      </c>
      <c r="E23" s="11">
        <v>0.1</v>
      </c>
    </row>
    <row r="24" spans="1:5" ht="15" customHeight="1">
      <c r="A24" s="11" t="s">
        <v>67</v>
      </c>
      <c r="B24" s="11" t="s">
        <v>68</v>
      </c>
      <c r="C24" s="11">
        <v>5</v>
      </c>
      <c r="D24" s="11">
        <v>0</v>
      </c>
      <c r="E24" s="11">
        <v>5</v>
      </c>
    </row>
    <row r="25" spans="1:5" ht="15" customHeight="1">
      <c r="A25" s="11" t="s">
        <v>69</v>
      </c>
      <c r="B25" s="11" t="s">
        <v>70</v>
      </c>
      <c r="C25" s="11">
        <v>46.2</v>
      </c>
      <c r="D25" s="11">
        <v>0</v>
      </c>
      <c r="E25" s="11">
        <v>46.2</v>
      </c>
    </row>
    <row r="26" spans="1:5" ht="15" customHeight="1">
      <c r="A26" s="11" t="s">
        <v>71</v>
      </c>
      <c r="B26" s="11" t="s">
        <v>72</v>
      </c>
      <c r="C26" s="11">
        <v>23.5</v>
      </c>
      <c r="D26" s="11">
        <v>0</v>
      </c>
      <c r="E26" s="11">
        <v>23.5</v>
      </c>
    </row>
    <row r="27" spans="1:5" ht="15" customHeight="1">
      <c r="A27" s="11" t="s">
        <v>73</v>
      </c>
      <c r="B27" s="11" t="s">
        <v>74</v>
      </c>
      <c r="C27" s="11">
        <v>7</v>
      </c>
      <c r="D27" s="11">
        <v>0</v>
      </c>
      <c r="E27" s="11">
        <v>7</v>
      </c>
    </row>
    <row r="28" spans="1:5" ht="15" customHeight="1">
      <c r="A28" s="11" t="s">
        <v>75</v>
      </c>
      <c r="B28" s="11" t="s">
        <v>76</v>
      </c>
      <c r="C28" s="11">
        <v>332.1</v>
      </c>
      <c r="D28" s="11">
        <v>0</v>
      </c>
      <c r="E28" s="11">
        <v>332.1</v>
      </c>
    </row>
    <row r="29" spans="1:5" ht="15" customHeight="1">
      <c r="A29" s="11" t="s">
        <v>77</v>
      </c>
      <c r="B29" s="11" t="s">
        <v>78</v>
      </c>
      <c r="C29" s="11">
        <v>3</v>
      </c>
      <c r="D29" s="11">
        <v>0</v>
      </c>
      <c r="E29" s="11">
        <v>3</v>
      </c>
    </row>
    <row r="30" spans="1:5" ht="15" customHeight="1">
      <c r="A30" s="11" t="s">
        <v>79</v>
      </c>
      <c r="B30" s="11" t="s">
        <v>80</v>
      </c>
      <c r="C30" s="11">
        <v>7.07</v>
      </c>
      <c r="D30" s="11">
        <v>0</v>
      </c>
      <c r="E30" s="11">
        <v>7.07</v>
      </c>
    </row>
    <row r="31" spans="1:5" ht="15" customHeight="1">
      <c r="A31" s="11" t="s">
        <v>81</v>
      </c>
      <c r="B31" s="11" t="s">
        <v>82</v>
      </c>
      <c r="C31" s="11">
        <v>27.5</v>
      </c>
      <c r="D31" s="11">
        <v>0</v>
      </c>
      <c r="E31" s="11">
        <v>27.5</v>
      </c>
    </row>
    <row r="32" spans="1:5" ht="15" customHeight="1">
      <c r="A32" s="11" t="s">
        <v>83</v>
      </c>
      <c r="B32" s="11" t="s">
        <v>84</v>
      </c>
      <c r="C32" s="11">
        <v>34.799999999999997</v>
      </c>
      <c r="D32" s="11">
        <v>0</v>
      </c>
      <c r="E32" s="11">
        <v>34.799999999999997</v>
      </c>
    </row>
    <row r="33" spans="1:5" ht="15" customHeight="1">
      <c r="A33" s="11" t="s">
        <v>85</v>
      </c>
      <c r="B33" s="11" t="s">
        <v>86</v>
      </c>
      <c r="C33" s="11">
        <v>40.29</v>
      </c>
      <c r="D33" s="11">
        <v>0</v>
      </c>
      <c r="E33" s="11">
        <v>40.29</v>
      </c>
    </row>
    <row r="34" spans="1:5" ht="15" customHeight="1">
      <c r="A34" s="11" t="s">
        <v>87</v>
      </c>
      <c r="B34" s="11" t="s">
        <v>88</v>
      </c>
      <c r="C34" s="11">
        <v>36.51</v>
      </c>
      <c r="D34" s="11">
        <v>0</v>
      </c>
      <c r="E34" s="11">
        <v>36.51</v>
      </c>
    </row>
    <row r="35" spans="1:5" ht="15" customHeight="1">
      <c r="A35" s="11" t="s">
        <v>89</v>
      </c>
      <c r="B35" s="11" t="s">
        <v>90</v>
      </c>
      <c r="C35" s="11">
        <v>27</v>
      </c>
      <c r="D35" s="11">
        <v>0</v>
      </c>
      <c r="E35" s="11">
        <v>27</v>
      </c>
    </row>
    <row r="36" spans="1:5" ht="15" customHeight="1">
      <c r="A36" s="11" t="s">
        <v>91</v>
      </c>
      <c r="B36" s="11" t="s">
        <v>92</v>
      </c>
      <c r="C36" s="11">
        <v>29.15</v>
      </c>
      <c r="D36" s="11">
        <v>0</v>
      </c>
      <c r="E36" s="11">
        <v>29.15</v>
      </c>
    </row>
    <row r="37" spans="1:5" ht="15" customHeight="1">
      <c r="A37" s="11" t="s">
        <v>93</v>
      </c>
      <c r="B37" s="11" t="s">
        <v>94</v>
      </c>
      <c r="C37" s="11">
        <v>303.45</v>
      </c>
      <c r="D37" s="11">
        <v>303.45</v>
      </c>
      <c r="E37" s="11">
        <v>0</v>
      </c>
    </row>
    <row r="38" spans="1:5" ht="15" customHeight="1">
      <c r="A38" s="11" t="s">
        <v>95</v>
      </c>
      <c r="B38" s="11" t="s">
        <v>96</v>
      </c>
      <c r="C38" s="11">
        <v>299.43</v>
      </c>
      <c r="D38" s="11">
        <v>299.43</v>
      </c>
      <c r="E38" s="11">
        <v>0</v>
      </c>
    </row>
    <row r="39" spans="1:5" ht="15" customHeight="1">
      <c r="A39" s="11" t="s">
        <v>97</v>
      </c>
      <c r="B39" s="11" t="s">
        <v>98</v>
      </c>
      <c r="C39" s="11">
        <v>4.0199999999999996</v>
      </c>
      <c r="D39" s="11">
        <v>4.0199999999999996</v>
      </c>
      <c r="E39" s="11">
        <v>0</v>
      </c>
    </row>
    <row r="40" spans="1:5">
      <c r="A40" s="12"/>
      <c r="B40" s="13"/>
      <c r="C40" s="13"/>
      <c r="D40" s="13"/>
      <c r="E40" s="13"/>
    </row>
  </sheetData>
  <mergeCells count="3">
    <mergeCell ref="A2:E2"/>
    <mergeCell ref="A5:B5"/>
    <mergeCell ref="C5:E5"/>
  </mergeCells>
  <phoneticPr fontId="1" type="noConversion"/>
  <printOptions horizontalCentered="1"/>
  <pageMargins left="0" right="0" top="0.51" bottom="0.36" header="0.2" footer="0"/>
  <pageSetup paperSize="9" fitToHeight="11"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L8"/>
  <sheetViews>
    <sheetView workbookViewId="0">
      <selection activeCell="L14" sqref="L14"/>
    </sheetView>
  </sheetViews>
  <sheetFormatPr defaultRowHeight="13.5"/>
  <cols>
    <col min="1" max="4" width="10.625" customWidth="1"/>
    <col min="5" max="5" width="12" customWidth="1"/>
    <col min="6" max="6" width="12.75" customWidth="1"/>
    <col min="7" max="10" width="10.625" customWidth="1"/>
    <col min="11" max="11" width="12.5" customWidth="1"/>
    <col min="12" max="12" width="10.625" customWidth="1"/>
  </cols>
  <sheetData>
    <row r="1" spans="1:12">
      <c r="A1" t="s">
        <v>99</v>
      </c>
      <c r="L1" s="5"/>
    </row>
    <row r="2" spans="1:12" ht="22.5">
      <c r="A2" s="68" t="s">
        <v>100</v>
      </c>
      <c r="B2" s="68"/>
      <c r="C2" s="68"/>
      <c r="D2" s="68"/>
      <c r="E2" s="68"/>
      <c r="F2" s="68"/>
      <c r="G2" s="68"/>
      <c r="H2" s="68"/>
      <c r="I2" s="68"/>
      <c r="J2" s="68"/>
      <c r="K2" s="68"/>
      <c r="L2" s="68"/>
    </row>
    <row r="4" spans="1:12">
      <c r="L4" s="7" t="s">
        <v>2</v>
      </c>
    </row>
    <row r="5" spans="1:12">
      <c r="A5" s="60" t="s">
        <v>231</v>
      </c>
      <c r="B5" s="60"/>
      <c r="C5" s="60"/>
      <c r="D5" s="60"/>
      <c r="E5" s="60"/>
      <c r="F5" s="60"/>
      <c r="G5" s="60" t="s">
        <v>232</v>
      </c>
      <c r="H5" s="60"/>
      <c r="I5" s="60"/>
      <c r="J5" s="60"/>
      <c r="K5" s="60"/>
      <c r="L5" s="60"/>
    </row>
    <row r="6" spans="1:12">
      <c r="A6" s="60" t="s">
        <v>7</v>
      </c>
      <c r="B6" s="67" t="s">
        <v>101</v>
      </c>
      <c r="C6" s="60" t="s">
        <v>102</v>
      </c>
      <c r="D6" s="60"/>
      <c r="E6" s="60"/>
      <c r="F6" s="67" t="s">
        <v>103</v>
      </c>
      <c r="G6" s="60" t="s">
        <v>7</v>
      </c>
      <c r="H6" s="67" t="s">
        <v>101</v>
      </c>
      <c r="I6" s="60" t="s">
        <v>102</v>
      </c>
      <c r="J6" s="60"/>
      <c r="K6" s="60"/>
      <c r="L6" s="67" t="s">
        <v>103</v>
      </c>
    </row>
    <row r="7" spans="1:12" ht="27">
      <c r="A7" s="60"/>
      <c r="B7" s="60"/>
      <c r="C7" s="8" t="s">
        <v>36</v>
      </c>
      <c r="D7" s="9" t="s">
        <v>104</v>
      </c>
      <c r="E7" s="9" t="s">
        <v>105</v>
      </c>
      <c r="F7" s="60"/>
      <c r="G7" s="60"/>
      <c r="H7" s="60"/>
      <c r="I7" s="8" t="s">
        <v>36</v>
      </c>
      <c r="J7" s="9" t="s">
        <v>104</v>
      </c>
      <c r="K7" s="9" t="s">
        <v>105</v>
      </c>
      <c r="L7" s="60"/>
    </row>
    <row r="8" spans="1:12">
      <c r="A8" s="11">
        <v>67</v>
      </c>
      <c r="B8" s="11"/>
      <c r="C8" s="11">
        <v>36</v>
      </c>
      <c r="D8" s="11"/>
      <c r="E8" s="11">
        <v>36</v>
      </c>
      <c r="F8" s="11">
        <v>31</v>
      </c>
      <c r="G8" s="11">
        <v>54.5</v>
      </c>
      <c r="H8" s="11"/>
      <c r="I8" s="11">
        <v>27</v>
      </c>
      <c r="J8" s="11"/>
      <c r="K8" s="11">
        <v>27</v>
      </c>
      <c r="L8" s="11">
        <v>27.5</v>
      </c>
    </row>
  </sheetData>
  <mergeCells count="11">
    <mergeCell ref="G6:G7"/>
    <mergeCell ref="H6:H7"/>
    <mergeCell ref="L6:L7"/>
    <mergeCell ref="A2:L2"/>
    <mergeCell ref="A5:F5"/>
    <mergeCell ref="G5:L5"/>
    <mergeCell ref="C6:E6"/>
    <mergeCell ref="I6:K6"/>
    <mergeCell ref="A6:A7"/>
    <mergeCell ref="B6:B7"/>
    <mergeCell ref="F6:F7"/>
  </mergeCells>
  <phoneticPr fontId="1" type="noConversion"/>
  <printOptions horizontalCentered="1"/>
  <pageMargins left="0" right="0" top="0.98" bottom="0.98" header="0" footer="0"/>
  <pageSetup paperSize="9" fitToHeight="11"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E20"/>
  <sheetViews>
    <sheetView workbookViewId="0">
      <selection activeCell="D10" sqref="D10"/>
    </sheetView>
  </sheetViews>
  <sheetFormatPr defaultColWidth="16" defaultRowHeight="13.5"/>
  <cols>
    <col min="1" max="1" width="14.75" customWidth="1"/>
    <col min="2" max="2" width="68.75" customWidth="1"/>
    <col min="3" max="3" width="11.625" bestFit="1" customWidth="1"/>
    <col min="4" max="4" width="17.375" customWidth="1"/>
    <col min="5" max="5" width="20.375" customWidth="1"/>
  </cols>
  <sheetData>
    <row r="1" spans="1:5">
      <c r="A1" s="5" t="s">
        <v>106</v>
      </c>
    </row>
    <row r="2" spans="1:5" ht="27">
      <c r="A2" s="59" t="s">
        <v>107</v>
      </c>
      <c r="B2" s="59"/>
      <c r="C2" s="59"/>
      <c r="D2" s="59"/>
      <c r="E2" s="59"/>
    </row>
    <row r="3" spans="1:5">
      <c r="A3" s="6"/>
      <c r="B3" s="6"/>
      <c r="C3" s="6"/>
      <c r="D3" s="6"/>
      <c r="E3" s="6"/>
    </row>
    <row r="4" spans="1:5">
      <c r="E4" s="7" t="s">
        <v>2</v>
      </c>
    </row>
    <row r="5" spans="1:5" ht="25.5" customHeight="1">
      <c r="A5" s="60" t="s">
        <v>34</v>
      </c>
      <c r="B5" s="60" t="s">
        <v>35</v>
      </c>
      <c r="C5" s="60" t="s">
        <v>108</v>
      </c>
      <c r="D5" s="60"/>
      <c r="E5" s="60"/>
    </row>
    <row r="6" spans="1:5" ht="25.5" customHeight="1">
      <c r="A6" s="60"/>
      <c r="B6" s="60"/>
      <c r="C6" s="8" t="s">
        <v>7</v>
      </c>
      <c r="D6" s="8" t="s">
        <v>37</v>
      </c>
      <c r="E6" s="8" t="s">
        <v>38</v>
      </c>
    </row>
    <row r="7" spans="1:5" ht="25.5" customHeight="1">
      <c r="A7" s="11"/>
      <c r="B7" s="10" t="s">
        <v>7</v>
      </c>
      <c r="C7" s="11"/>
      <c r="D7" s="11"/>
      <c r="E7" s="11"/>
    </row>
    <row r="8" spans="1:5" ht="25.5" customHeight="1">
      <c r="A8" s="11" t="s">
        <v>109</v>
      </c>
      <c r="B8" s="11" t="s">
        <v>110</v>
      </c>
      <c r="C8" s="11"/>
      <c r="D8" s="11"/>
      <c r="E8" s="11"/>
    </row>
    <row r="9" spans="1:5" ht="25.5" customHeight="1">
      <c r="A9" s="11" t="s">
        <v>111</v>
      </c>
      <c r="B9" s="11" t="s">
        <v>112</v>
      </c>
      <c r="C9" s="11"/>
      <c r="D9" s="11"/>
      <c r="E9" s="11"/>
    </row>
    <row r="10" spans="1:5" ht="25.5" customHeight="1">
      <c r="A10" s="11" t="s">
        <v>113</v>
      </c>
      <c r="B10" s="11" t="s">
        <v>114</v>
      </c>
      <c r="C10" s="11"/>
      <c r="D10" s="11"/>
      <c r="E10" s="11"/>
    </row>
    <row r="11" spans="1:5" ht="25.5" customHeight="1">
      <c r="A11" s="11" t="s">
        <v>115</v>
      </c>
      <c r="B11" s="11" t="s">
        <v>116</v>
      </c>
      <c r="C11" s="11"/>
      <c r="D11" s="11"/>
      <c r="E11" s="11"/>
    </row>
    <row r="12" spans="1:5" ht="25.5" customHeight="1">
      <c r="A12" s="11" t="s">
        <v>117</v>
      </c>
      <c r="B12" s="11" t="s">
        <v>118</v>
      </c>
      <c r="C12" s="11"/>
      <c r="D12" s="11"/>
      <c r="E12" s="11"/>
    </row>
    <row r="13" spans="1:5" ht="25.5" customHeight="1">
      <c r="A13" s="11" t="s">
        <v>119</v>
      </c>
      <c r="B13" s="11" t="s">
        <v>120</v>
      </c>
      <c r="C13" s="11"/>
      <c r="D13" s="11"/>
      <c r="E13" s="11"/>
    </row>
    <row r="14" spans="1:5" ht="25.5" customHeight="1">
      <c r="A14" s="11" t="s">
        <v>121</v>
      </c>
      <c r="B14" s="11" t="s">
        <v>122</v>
      </c>
      <c r="C14" s="11"/>
      <c r="D14" s="11"/>
      <c r="E14" s="11"/>
    </row>
    <row r="15" spans="1:5" ht="25.5" customHeight="1">
      <c r="A15" s="11" t="s">
        <v>123</v>
      </c>
      <c r="B15" s="11" t="s">
        <v>124</v>
      </c>
      <c r="C15" s="11"/>
      <c r="D15" s="11"/>
      <c r="E15" s="11"/>
    </row>
    <row r="16" spans="1:5" ht="25.5" customHeight="1">
      <c r="A16" s="11" t="s">
        <v>125</v>
      </c>
      <c r="B16" s="11" t="s">
        <v>126</v>
      </c>
      <c r="C16" s="11"/>
      <c r="D16" s="11"/>
      <c r="E16" s="11"/>
    </row>
    <row r="17" spans="1:5" ht="25.5" customHeight="1">
      <c r="A17" s="11" t="s">
        <v>127</v>
      </c>
      <c r="B17" s="11" t="s">
        <v>128</v>
      </c>
      <c r="C17" s="11"/>
      <c r="D17" s="11"/>
      <c r="E17" s="11"/>
    </row>
    <row r="18" spans="1:5" ht="25.5" customHeight="1">
      <c r="A18" s="11" t="s">
        <v>129</v>
      </c>
      <c r="B18" s="11" t="s">
        <v>130</v>
      </c>
      <c r="C18" s="11"/>
      <c r="D18" s="11"/>
      <c r="E18" s="11"/>
    </row>
    <row r="19" spans="1:5" ht="25.5" customHeight="1">
      <c r="A19" s="11" t="s">
        <v>131</v>
      </c>
      <c r="B19" s="11" t="s">
        <v>132</v>
      </c>
      <c r="C19" s="11"/>
      <c r="D19" s="11"/>
      <c r="E19" s="11"/>
    </row>
    <row r="20" spans="1:5" ht="25.5" customHeight="1">
      <c r="A20" s="12" t="s">
        <v>133</v>
      </c>
      <c r="B20" s="13"/>
      <c r="C20" s="13"/>
      <c r="D20" s="13"/>
      <c r="E20" s="13"/>
    </row>
  </sheetData>
  <mergeCells count="4">
    <mergeCell ref="A2:E2"/>
    <mergeCell ref="C5:E5"/>
    <mergeCell ref="A5:A6"/>
    <mergeCell ref="B5:B6"/>
  </mergeCells>
  <phoneticPr fontId="1" type="noConversion"/>
  <printOptions horizontalCentered="1"/>
  <pageMargins left="0" right="0" top="0.85" bottom="0.38" header="0" footer="0"/>
  <pageSetup paperSize="9" fitToHeight="11"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D21"/>
  <sheetViews>
    <sheetView topLeftCell="A13" workbookViewId="0">
      <selection activeCell="E14" sqref="E14"/>
    </sheetView>
  </sheetViews>
  <sheetFormatPr defaultRowHeight="13.5"/>
  <cols>
    <col min="1" max="1" width="50.125" customWidth="1"/>
    <col min="2" max="2" width="12.25" customWidth="1"/>
    <col min="3" max="3" width="53" customWidth="1"/>
    <col min="4" max="4" width="12.25" customWidth="1"/>
  </cols>
  <sheetData>
    <row r="1" spans="1:4">
      <c r="A1" s="5" t="s">
        <v>134</v>
      </c>
    </row>
    <row r="2" spans="1:4" ht="47.25" customHeight="1">
      <c r="A2" s="59" t="s">
        <v>135</v>
      </c>
      <c r="B2" s="59"/>
      <c r="C2" s="59"/>
      <c r="D2" s="59"/>
    </row>
    <row r="3" spans="1:4" ht="18" customHeight="1">
      <c r="D3" s="7" t="s">
        <v>2</v>
      </c>
    </row>
    <row r="4" spans="1:4" ht="18" customHeight="1">
      <c r="A4" s="69" t="s">
        <v>3</v>
      </c>
      <c r="B4" s="60"/>
      <c r="C4" s="69" t="s">
        <v>4</v>
      </c>
      <c r="D4" s="60"/>
    </row>
    <row r="5" spans="1:4" ht="18" customHeight="1">
      <c r="A5" s="8" t="s">
        <v>5</v>
      </c>
      <c r="B5" s="8" t="s">
        <v>6</v>
      </c>
      <c r="C5" s="8" t="s">
        <v>5</v>
      </c>
      <c r="D5" s="8" t="s">
        <v>6</v>
      </c>
    </row>
    <row r="6" spans="1:4" ht="18" customHeight="1">
      <c r="A6" s="11" t="s">
        <v>326</v>
      </c>
      <c r="B6" s="11">
        <v>5289.54</v>
      </c>
      <c r="C6" s="11" t="s">
        <v>14</v>
      </c>
      <c r="D6" s="11">
        <v>596.82000000000005</v>
      </c>
    </row>
    <row r="7" spans="1:4" ht="18" customHeight="1">
      <c r="A7" s="11" t="s">
        <v>136</v>
      </c>
      <c r="B7" s="11"/>
      <c r="C7" s="11" t="s">
        <v>16</v>
      </c>
      <c r="D7" s="11"/>
    </row>
    <row r="8" spans="1:4" ht="18" customHeight="1">
      <c r="A8" s="11" t="s">
        <v>137</v>
      </c>
      <c r="B8" s="11"/>
      <c r="C8" s="11" t="s">
        <v>18</v>
      </c>
      <c r="D8" s="11"/>
    </row>
    <row r="9" spans="1:4" ht="18" customHeight="1">
      <c r="A9" s="11" t="s">
        <v>138</v>
      </c>
      <c r="B9" s="11"/>
      <c r="C9" s="11" t="s">
        <v>19</v>
      </c>
      <c r="D9" s="11"/>
    </row>
    <row r="10" spans="1:4" ht="18" customHeight="1">
      <c r="A10" s="11" t="s">
        <v>139</v>
      </c>
      <c r="B10" s="11"/>
      <c r="C10" s="11" t="s">
        <v>21</v>
      </c>
      <c r="D10" s="11"/>
    </row>
    <row r="11" spans="1:4" ht="18" customHeight="1">
      <c r="A11" s="11" t="s">
        <v>140</v>
      </c>
      <c r="B11" s="11"/>
      <c r="C11" s="11" t="s">
        <v>22</v>
      </c>
      <c r="D11" s="11">
        <v>882.53</v>
      </c>
    </row>
    <row r="12" spans="1:4" ht="18" customHeight="1">
      <c r="A12" s="11"/>
      <c r="B12" s="11"/>
      <c r="C12" s="11" t="s">
        <v>23</v>
      </c>
      <c r="D12" s="11">
        <v>287.81</v>
      </c>
    </row>
    <row r="13" spans="1:4" ht="18" customHeight="1">
      <c r="A13" s="11"/>
      <c r="B13" s="11"/>
      <c r="C13" s="11" t="s">
        <v>24</v>
      </c>
      <c r="D13" s="11"/>
    </row>
    <row r="14" spans="1:4" ht="18" customHeight="1">
      <c r="A14" s="11"/>
      <c r="B14" s="11"/>
      <c r="C14" s="51" t="s">
        <v>308</v>
      </c>
      <c r="D14" s="11">
        <v>3311.48</v>
      </c>
    </row>
    <row r="15" spans="1:4" ht="18" customHeight="1">
      <c r="A15" s="11"/>
      <c r="B15" s="11"/>
      <c r="C15" s="11" t="s">
        <v>25</v>
      </c>
      <c r="D15" s="11"/>
    </row>
    <row r="16" spans="1:4" ht="18" customHeight="1">
      <c r="A16" s="11"/>
      <c r="B16" s="11"/>
      <c r="C16" s="11" t="s">
        <v>26</v>
      </c>
      <c r="D16" s="11">
        <v>210.9</v>
      </c>
    </row>
    <row r="17" spans="1:4" ht="18" customHeight="1">
      <c r="A17" s="11"/>
      <c r="B17" s="11"/>
      <c r="C17" s="11" t="s">
        <v>27</v>
      </c>
      <c r="D17" s="11"/>
    </row>
    <row r="18" spans="1:4" ht="18" customHeight="1">
      <c r="A18" s="8" t="s">
        <v>141</v>
      </c>
      <c r="B18" s="11">
        <v>5289.54</v>
      </c>
      <c r="C18" s="8" t="s">
        <v>142</v>
      </c>
      <c r="D18" s="11">
        <v>5289.54</v>
      </c>
    </row>
    <row r="19" spans="1:4" ht="18" customHeight="1">
      <c r="A19" s="11" t="s">
        <v>143</v>
      </c>
      <c r="B19" s="11"/>
      <c r="C19" s="11" t="s">
        <v>144</v>
      </c>
      <c r="D19" s="11"/>
    </row>
    <row r="20" spans="1:4" ht="18" customHeight="1">
      <c r="A20" s="11" t="s">
        <v>145</v>
      </c>
      <c r="B20" s="11"/>
      <c r="C20" s="11"/>
      <c r="D20" s="11"/>
    </row>
    <row r="21" spans="1:4" ht="18" customHeight="1">
      <c r="A21" s="8" t="s">
        <v>29</v>
      </c>
      <c r="B21" s="11">
        <v>5289.54</v>
      </c>
      <c r="C21" s="8" t="s">
        <v>30</v>
      </c>
      <c r="D21" s="11">
        <v>5289.54</v>
      </c>
    </row>
  </sheetData>
  <mergeCells count="3">
    <mergeCell ref="A2:D2"/>
    <mergeCell ref="A4:B4"/>
    <mergeCell ref="C4:D4"/>
  </mergeCells>
  <phoneticPr fontId="1" type="noConversion"/>
  <printOptions horizontalCentered="1"/>
  <pageMargins left="0" right="0" top="0.59" bottom="0.31" header="0" footer="0"/>
  <pageSetup paperSize="9" fitToHeight="1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L36"/>
  <sheetViews>
    <sheetView workbookViewId="0">
      <selection activeCell="C7" sqref="C7:C36"/>
    </sheetView>
  </sheetViews>
  <sheetFormatPr defaultRowHeight="13.5"/>
  <cols>
    <col min="1" max="1" width="12.75" bestFit="1" customWidth="1"/>
    <col min="2" max="2" width="43.125" customWidth="1"/>
    <col min="3" max="3" width="8.625" style="15" customWidth="1"/>
    <col min="4" max="4" width="5.5" style="15" customWidth="1"/>
    <col min="5" max="5" width="11" style="15" bestFit="1" customWidth="1"/>
    <col min="6" max="7" width="13" style="15" bestFit="1" customWidth="1"/>
    <col min="8" max="8" width="5.25" style="15" bestFit="1" customWidth="1"/>
    <col min="9" max="10" width="9" style="15"/>
    <col min="11" max="11" width="5.875" style="15" customWidth="1"/>
    <col min="12" max="12" width="13" style="15" bestFit="1" customWidth="1"/>
  </cols>
  <sheetData>
    <row r="1" spans="1:12">
      <c r="A1" s="5" t="s">
        <v>146</v>
      </c>
    </row>
    <row r="2" spans="1:12" ht="22.5">
      <c r="A2" s="68" t="s">
        <v>147</v>
      </c>
      <c r="B2" s="68"/>
      <c r="C2" s="68"/>
      <c r="D2" s="68"/>
      <c r="E2" s="68"/>
      <c r="F2" s="68"/>
      <c r="G2" s="68"/>
      <c r="H2" s="68"/>
      <c r="I2" s="68"/>
      <c r="J2" s="68"/>
      <c r="K2" s="68"/>
      <c r="L2" s="68"/>
    </row>
    <row r="3" spans="1:12">
      <c r="A3" s="6"/>
      <c r="B3" s="6"/>
      <c r="C3" s="16"/>
      <c r="D3" s="16"/>
      <c r="E3" s="16"/>
      <c r="F3" s="16"/>
      <c r="G3" s="16"/>
      <c r="H3" s="16"/>
      <c r="I3" s="16"/>
      <c r="J3" s="16"/>
      <c r="K3" s="16"/>
      <c r="L3" s="16"/>
    </row>
    <row r="4" spans="1:12">
      <c r="L4" s="17" t="s">
        <v>2</v>
      </c>
    </row>
    <row r="5" spans="1:12" ht="15" customHeight="1">
      <c r="A5" s="60" t="s">
        <v>148</v>
      </c>
      <c r="B5" s="60"/>
      <c r="C5" s="67" t="s">
        <v>7</v>
      </c>
      <c r="D5" s="67" t="s">
        <v>145</v>
      </c>
      <c r="E5" s="67" t="s">
        <v>149</v>
      </c>
      <c r="F5" s="67" t="s">
        <v>150</v>
      </c>
      <c r="G5" s="67" t="s">
        <v>151</v>
      </c>
      <c r="H5" s="67" t="s">
        <v>138</v>
      </c>
      <c r="I5" s="67"/>
      <c r="J5" s="67" t="s">
        <v>152</v>
      </c>
      <c r="K5" s="67" t="s">
        <v>140</v>
      </c>
      <c r="L5" s="67" t="s">
        <v>153</v>
      </c>
    </row>
    <row r="6" spans="1:12" ht="27">
      <c r="A6" s="8" t="s">
        <v>34</v>
      </c>
      <c r="B6" s="8" t="s">
        <v>35</v>
      </c>
      <c r="C6" s="67"/>
      <c r="D6" s="67"/>
      <c r="E6" s="67"/>
      <c r="F6" s="67"/>
      <c r="G6" s="67"/>
      <c r="H6" s="9" t="s">
        <v>154</v>
      </c>
      <c r="I6" s="9" t="s">
        <v>155</v>
      </c>
      <c r="J6" s="67"/>
      <c r="K6" s="67"/>
      <c r="L6" s="67"/>
    </row>
    <row r="7" spans="1:12" ht="15" customHeight="1">
      <c r="A7" s="11"/>
      <c r="B7" s="8" t="s">
        <v>7</v>
      </c>
      <c r="C7" s="9">
        <v>5289.54</v>
      </c>
      <c r="D7" s="9"/>
      <c r="E7" s="9">
        <v>5289.54</v>
      </c>
      <c r="F7" s="9"/>
      <c r="G7" s="9"/>
      <c r="H7" s="9"/>
      <c r="I7" s="9"/>
      <c r="J7" s="9"/>
      <c r="K7" s="9"/>
      <c r="L7" s="9"/>
    </row>
    <row r="8" spans="1:12" ht="15" customHeight="1">
      <c r="A8" s="11" t="s">
        <v>39</v>
      </c>
      <c r="B8" s="11" t="s">
        <v>14</v>
      </c>
      <c r="C8" s="9">
        <v>596.82000000000005</v>
      </c>
      <c r="D8" s="9"/>
      <c r="E8" s="9">
        <v>596.82000000000005</v>
      </c>
      <c r="F8" s="9"/>
      <c r="G8" s="9"/>
      <c r="H8" s="9"/>
      <c r="I8" s="9"/>
      <c r="J8" s="9"/>
      <c r="K8" s="9"/>
      <c r="L8" s="9"/>
    </row>
    <row r="9" spans="1:12" ht="15" customHeight="1">
      <c r="A9" s="11" t="s">
        <v>287</v>
      </c>
      <c r="B9" s="11" t="s">
        <v>292</v>
      </c>
      <c r="C9" s="9">
        <v>596.82000000000005</v>
      </c>
      <c r="D9" s="9"/>
      <c r="E9" s="9">
        <v>596.82000000000005</v>
      </c>
      <c r="F9" s="9"/>
      <c r="G9" s="9"/>
      <c r="H9" s="9"/>
      <c r="I9" s="9"/>
      <c r="J9" s="9"/>
      <c r="K9" s="9"/>
      <c r="L9" s="9"/>
    </row>
    <row r="10" spans="1:12" ht="15" customHeight="1">
      <c r="A10" s="11" t="s">
        <v>289</v>
      </c>
      <c r="B10" s="11" t="s">
        <v>294</v>
      </c>
      <c r="C10" s="9">
        <v>596.82000000000005</v>
      </c>
      <c r="D10" s="9"/>
      <c r="E10" s="9">
        <v>596.82000000000005</v>
      </c>
      <c r="F10" s="9"/>
      <c r="G10" s="9"/>
      <c r="H10" s="9"/>
      <c r="I10" s="9"/>
      <c r="J10" s="9"/>
      <c r="K10" s="9"/>
      <c r="L10" s="9"/>
    </row>
    <row r="11" spans="1:12" ht="15" customHeight="1">
      <c r="A11" s="11" t="s">
        <v>235</v>
      </c>
      <c r="B11" s="11" t="s">
        <v>22</v>
      </c>
      <c r="C11" s="9">
        <v>882.53</v>
      </c>
      <c r="D11" s="9"/>
      <c r="E11" s="9">
        <v>882.53</v>
      </c>
      <c r="F11" s="9"/>
      <c r="G11" s="9"/>
      <c r="H11" s="9"/>
      <c r="I11" s="9"/>
      <c r="J11" s="9"/>
      <c r="K11" s="9"/>
      <c r="L11" s="9"/>
    </row>
    <row r="12" spans="1:12" ht="15" customHeight="1">
      <c r="A12" s="11" t="s">
        <v>236</v>
      </c>
      <c r="B12" s="11" t="s">
        <v>245</v>
      </c>
      <c r="C12" s="9">
        <v>791.53</v>
      </c>
      <c r="D12" s="9"/>
      <c r="E12" s="9">
        <v>791.53</v>
      </c>
      <c r="F12" s="9"/>
      <c r="G12" s="9"/>
      <c r="H12" s="9"/>
      <c r="I12" s="9"/>
      <c r="J12" s="9"/>
      <c r="K12" s="9"/>
      <c r="L12" s="9"/>
    </row>
    <row r="13" spans="1:12" ht="15" customHeight="1">
      <c r="A13" s="11">
        <v>2080505</v>
      </c>
      <c r="B13" s="11" t="s">
        <v>249</v>
      </c>
      <c r="C13" s="9">
        <v>351.5</v>
      </c>
      <c r="D13" s="9"/>
      <c r="E13" s="9">
        <v>351.5</v>
      </c>
      <c r="F13" s="9"/>
      <c r="G13" s="9"/>
      <c r="H13" s="9"/>
      <c r="I13" s="9"/>
      <c r="J13" s="9"/>
      <c r="K13" s="9"/>
      <c r="L13" s="9"/>
    </row>
    <row r="14" spans="1:12" ht="15" customHeight="1">
      <c r="A14" s="11">
        <v>2080506</v>
      </c>
      <c r="B14" s="11" t="s">
        <v>251</v>
      </c>
      <c r="C14" s="9">
        <v>140.6</v>
      </c>
      <c r="D14" s="9"/>
      <c r="E14" s="9">
        <v>140.6</v>
      </c>
      <c r="F14" s="9"/>
      <c r="G14" s="9"/>
      <c r="H14" s="9"/>
      <c r="I14" s="9"/>
      <c r="J14" s="9"/>
      <c r="K14" s="9"/>
      <c r="L14" s="9"/>
    </row>
    <row r="15" spans="1:12" ht="15" customHeight="1">
      <c r="A15" s="11">
        <v>2080599</v>
      </c>
      <c r="B15" s="11" t="s">
        <v>296</v>
      </c>
      <c r="C15" s="9">
        <v>299.43</v>
      </c>
      <c r="D15" s="9"/>
      <c r="E15" s="9">
        <v>299.43</v>
      </c>
      <c r="F15" s="9"/>
      <c r="G15" s="9"/>
      <c r="H15" s="9"/>
      <c r="I15" s="9"/>
      <c r="J15" s="9"/>
      <c r="K15" s="9"/>
      <c r="L15" s="9"/>
    </row>
    <row r="16" spans="1:12" ht="15" customHeight="1">
      <c r="A16" s="11" t="s">
        <v>237</v>
      </c>
      <c r="B16" s="11" t="s">
        <v>238</v>
      </c>
      <c r="C16" s="9">
        <v>91</v>
      </c>
      <c r="D16" s="9"/>
      <c r="E16" s="9">
        <v>91</v>
      </c>
      <c r="F16" s="9"/>
      <c r="G16" s="9"/>
      <c r="H16" s="9"/>
      <c r="I16" s="9"/>
      <c r="J16" s="9"/>
      <c r="K16" s="9"/>
      <c r="L16" s="9"/>
    </row>
    <row r="17" spans="1:12" ht="15" customHeight="1">
      <c r="A17" s="11">
        <v>2080802</v>
      </c>
      <c r="B17" s="11" t="s">
        <v>253</v>
      </c>
      <c r="C17" s="9">
        <v>91</v>
      </c>
      <c r="D17" s="9"/>
      <c r="E17" s="9">
        <v>91</v>
      </c>
      <c r="F17" s="9"/>
      <c r="G17" s="9"/>
      <c r="H17" s="9"/>
      <c r="I17" s="9"/>
      <c r="J17" s="9"/>
      <c r="K17" s="9"/>
      <c r="L17" s="9"/>
    </row>
    <row r="18" spans="1:12" ht="15" customHeight="1">
      <c r="A18" s="11" t="s">
        <v>239</v>
      </c>
      <c r="B18" s="11" t="s">
        <v>23</v>
      </c>
      <c r="C18" s="9">
        <v>287.81</v>
      </c>
      <c r="D18" s="9"/>
      <c r="E18" s="9">
        <v>287.81</v>
      </c>
      <c r="F18" s="9"/>
      <c r="G18" s="9"/>
      <c r="H18" s="9"/>
      <c r="I18" s="9"/>
      <c r="J18" s="9"/>
      <c r="K18" s="9"/>
      <c r="L18" s="9"/>
    </row>
    <row r="19" spans="1:12" ht="15" customHeight="1">
      <c r="A19" s="11" t="s">
        <v>240</v>
      </c>
      <c r="B19" s="11" t="s">
        <v>255</v>
      </c>
      <c r="C19" s="9">
        <v>287.81</v>
      </c>
      <c r="D19" s="9"/>
      <c r="E19" s="9">
        <v>287.81</v>
      </c>
      <c r="F19" s="9"/>
      <c r="G19" s="9"/>
      <c r="H19" s="9"/>
      <c r="I19" s="9"/>
      <c r="J19" s="9"/>
      <c r="K19" s="9"/>
      <c r="L19" s="9"/>
    </row>
    <row r="20" spans="1:12" ht="15" customHeight="1">
      <c r="A20" s="11">
        <v>2101101</v>
      </c>
      <c r="B20" s="11" t="s">
        <v>257</v>
      </c>
      <c r="C20" s="9">
        <v>79.87</v>
      </c>
      <c r="D20" s="9"/>
      <c r="E20" s="9">
        <v>79.87</v>
      </c>
      <c r="F20" s="9"/>
      <c r="G20" s="9"/>
      <c r="H20" s="9"/>
      <c r="I20" s="9"/>
      <c r="J20" s="9"/>
      <c r="K20" s="9"/>
      <c r="L20" s="9"/>
    </row>
    <row r="21" spans="1:12" ht="15" customHeight="1">
      <c r="A21" s="11">
        <v>2101102</v>
      </c>
      <c r="B21" s="11" t="s">
        <v>259</v>
      </c>
      <c r="C21" s="9">
        <v>202.66</v>
      </c>
      <c r="D21" s="9"/>
      <c r="E21" s="9">
        <v>202.66</v>
      </c>
      <c r="F21" s="9"/>
      <c r="G21" s="9"/>
      <c r="H21" s="9"/>
      <c r="I21" s="9"/>
      <c r="J21" s="9"/>
      <c r="K21" s="9"/>
      <c r="L21" s="9"/>
    </row>
    <row r="22" spans="1:12" ht="15" customHeight="1">
      <c r="A22" s="11">
        <v>2101199</v>
      </c>
      <c r="B22" s="11" t="s">
        <v>261</v>
      </c>
      <c r="C22" s="9">
        <v>5.28</v>
      </c>
      <c r="D22" s="9"/>
      <c r="E22" s="9">
        <v>5.28</v>
      </c>
      <c r="F22" s="9"/>
      <c r="G22" s="9"/>
      <c r="H22" s="9"/>
      <c r="I22" s="9"/>
      <c r="J22" s="9"/>
      <c r="K22" s="9"/>
      <c r="L22" s="9"/>
    </row>
    <row r="23" spans="1:12" ht="15" customHeight="1">
      <c r="A23" s="11" t="s">
        <v>241</v>
      </c>
      <c r="B23" s="11" t="s">
        <v>234</v>
      </c>
      <c r="C23" s="9">
        <v>3311.48</v>
      </c>
      <c r="D23" s="9"/>
      <c r="E23" s="9">
        <v>3311.48</v>
      </c>
      <c r="F23" s="9"/>
      <c r="G23" s="9"/>
      <c r="H23" s="9"/>
      <c r="I23" s="9"/>
      <c r="J23" s="9"/>
      <c r="K23" s="9"/>
      <c r="L23" s="9"/>
    </row>
    <row r="24" spans="1:12" ht="15" customHeight="1">
      <c r="A24" s="11" t="s">
        <v>242</v>
      </c>
      <c r="B24" s="11" t="s">
        <v>263</v>
      </c>
      <c r="C24" s="9">
        <v>3311.48</v>
      </c>
      <c r="D24" s="9"/>
      <c r="E24" s="9">
        <v>3311.48</v>
      </c>
      <c r="F24" s="9"/>
      <c r="G24" s="9"/>
      <c r="H24" s="9"/>
      <c r="I24" s="9"/>
      <c r="J24" s="9"/>
      <c r="K24" s="9"/>
      <c r="L24" s="9"/>
    </row>
    <row r="25" spans="1:12" ht="15" customHeight="1">
      <c r="A25" s="11">
        <v>2130301</v>
      </c>
      <c r="B25" s="11" t="s">
        <v>40</v>
      </c>
      <c r="C25" s="9">
        <v>204.76</v>
      </c>
      <c r="D25" s="9"/>
      <c r="E25" s="9">
        <v>204.76</v>
      </c>
      <c r="F25" s="9"/>
      <c r="G25" s="9"/>
      <c r="H25" s="9"/>
      <c r="I25" s="9"/>
      <c r="J25" s="9"/>
      <c r="K25" s="9"/>
      <c r="L25" s="9"/>
    </row>
    <row r="26" spans="1:12" ht="15" customHeight="1">
      <c r="A26" s="11">
        <v>2130304</v>
      </c>
      <c r="B26" s="11" t="s">
        <v>266</v>
      </c>
      <c r="C26" s="9">
        <v>1197.42</v>
      </c>
      <c r="D26" s="9"/>
      <c r="E26" s="9">
        <v>1197.42</v>
      </c>
      <c r="F26" s="9"/>
      <c r="G26" s="9"/>
      <c r="H26" s="9"/>
      <c r="I26" s="9"/>
      <c r="J26" s="9"/>
      <c r="K26" s="9"/>
      <c r="L26" s="9"/>
    </row>
    <row r="27" spans="1:12" ht="15" customHeight="1">
      <c r="A27" s="11">
        <v>2130306</v>
      </c>
      <c r="B27" s="11" t="s">
        <v>268</v>
      </c>
      <c r="C27" s="9">
        <v>915.9</v>
      </c>
      <c r="D27" s="9"/>
      <c r="E27" s="9">
        <v>915.9</v>
      </c>
      <c r="F27" s="9"/>
      <c r="G27" s="9"/>
      <c r="H27" s="9"/>
      <c r="I27" s="9"/>
      <c r="J27" s="9"/>
      <c r="K27" s="9"/>
      <c r="L27" s="9"/>
    </row>
    <row r="28" spans="1:12" ht="15" customHeight="1">
      <c r="A28" s="11">
        <v>2130309</v>
      </c>
      <c r="B28" s="11" t="s">
        <v>270</v>
      </c>
      <c r="C28" s="9">
        <v>25</v>
      </c>
      <c r="D28" s="9"/>
      <c r="E28" s="9">
        <v>25</v>
      </c>
      <c r="F28" s="9"/>
      <c r="G28" s="9"/>
      <c r="H28" s="9"/>
      <c r="I28" s="9"/>
      <c r="J28" s="9"/>
      <c r="K28" s="9"/>
      <c r="L28" s="9"/>
    </row>
    <row r="29" spans="1:12" ht="15" customHeight="1">
      <c r="A29" s="11">
        <v>2130312</v>
      </c>
      <c r="B29" s="11" t="s">
        <v>272</v>
      </c>
      <c r="C29" s="9">
        <v>173</v>
      </c>
      <c r="D29" s="9"/>
      <c r="E29" s="9">
        <v>173</v>
      </c>
      <c r="F29" s="9"/>
      <c r="G29" s="9"/>
      <c r="H29" s="9"/>
      <c r="I29" s="9"/>
      <c r="J29" s="9"/>
      <c r="K29" s="9"/>
      <c r="L29" s="9"/>
    </row>
    <row r="30" spans="1:12" ht="15" customHeight="1">
      <c r="A30" s="11">
        <v>2130313</v>
      </c>
      <c r="B30" s="11" t="s">
        <v>274</v>
      </c>
      <c r="C30" s="9">
        <v>119</v>
      </c>
      <c r="D30" s="9"/>
      <c r="E30" s="9">
        <v>119</v>
      </c>
      <c r="F30" s="9"/>
      <c r="G30" s="9"/>
      <c r="H30" s="9"/>
      <c r="I30" s="9"/>
      <c r="J30" s="9"/>
      <c r="K30" s="9"/>
      <c r="L30" s="9"/>
    </row>
    <row r="31" spans="1:12" ht="15" customHeight="1">
      <c r="A31" s="11">
        <v>2130314</v>
      </c>
      <c r="B31" s="11" t="s">
        <v>276</v>
      </c>
      <c r="C31" s="9">
        <v>30</v>
      </c>
      <c r="D31" s="9"/>
      <c r="E31" s="9">
        <v>30</v>
      </c>
      <c r="F31" s="9"/>
      <c r="G31" s="9"/>
      <c r="H31" s="9"/>
      <c r="I31" s="9"/>
      <c r="J31" s="9"/>
      <c r="K31" s="9"/>
      <c r="L31" s="9"/>
    </row>
    <row r="32" spans="1:12" ht="15" customHeight="1">
      <c r="A32" s="11">
        <v>2130316</v>
      </c>
      <c r="B32" s="11" t="s">
        <v>278</v>
      </c>
      <c r="C32" s="9">
        <v>626.4</v>
      </c>
      <c r="D32" s="9"/>
      <c r="E32" s="9">
        <v>626.4</v>
      </c>
      <c r="F32" s="9"/>
      <c r="G32" s="9"/>
      <c r="H32" s="9"/>
      <c r="I32" s="9"/>
      <c r="J32" s="9"/>
      <c r="K32" s="9"/>
      <c r="L32" s="9"/>
    </row>
    <row r="33" spans="1:12" ht="15" customHeight="1">
      <c r="A33" s="11">
        <v>2130399</v>
      </c>
      <c r="B33" s="11" t="s">
        <v>280</v>
      </c>
      <c r="C33" s="9">
        <v>20</v>
      </c>
      <c r="D33" s="9"/>
      <c r="E33" s="9">
        <v>20</v>
      </c>
      <c r="F33" s="9"/>
      <c r="G33" s="9"/>
      <c r="H33" s="9"/>
      <c r="I33" s="9"/>
      <c r="J33" s="9"/>
      <c r="K33" s="9"/>
      <c r="L33" s="9"/>
    </row>
    <row r="34" spans="1:12" ht="15" customHeight="1">
      <c r="A34" s="11" t="s">
        <v>243</v>
      </c>
      <c r="B34" s="11" t="s">
        <v>26</v>
      </c>
      <c r="C34" s="9">
        <v>210.9</v>
      </c>
      <c r="D34" s="9"/>
      <c r="E34" s="9">
        <v>210.9</v>
      </c>
      <c r="F34" s="9"/>
      <c r="G34" s="9"/>
      <c r="H34" s="9"/>
      <c r="I34" s="9"/>
      <c r="J34" s="9"/>
      <c r="K34" s="9"/>
      <c r="L34" s="9"/>
    </row>
    <row r="35" spans="1:12" ht="15" customHeight="1">
      <c r="A35" s="11" t="s">
        <v>244</v>
      </c>
      <c r="B35" s="11" t="s">
        <v>282</v>
      </c>
      <c r="C35" s="9">
        <v>210.9</v>
      </c>
      <c r="D35" s="9"/>
      <c r="E35" s="9">
        <v>210.9</v>
      </c>
      <c r="F35" s="9"/>
      <c r="G35" s="9"/>
      <c r="H35" s="9"/>
      <c r="I35" s="9"/>
      <c r="J35" s="9"/>
      <c r="K35" s="9"/>
      <c r="L35" s="9"/>
    </row>
    <row r="36" spans="1:12" ht="15" customHeight="1">
      <c r="A36" s="11">
        <v>2210201</v>
      </c>
      <c r="B36" s="11" t="s">
        <v>284</v>
      </c>
      <c r="C36" s="9">
        <v>210.9</v>
      </c>
      <c r="D36" s="9"/>
      <c r="E36" s="9">
        <v>210.9</v>
      </c>
      <c r="F36" s="9"/>
      <c r="G36" s="9"/>
      <c r="H36" s="9"/>
      <c r="I36" s="9"/>
      <c r="J36" s="9"/>
      <c r="K36" s="9"/>
      <c r="L36" s="9"/>
    </row>
  </sheetData>
  <mergeCells count="11">
    <mergeCell ref="J5:J6"/>
    <mergeCell ref="K5:K6"/>
    <mergeCell ref="L5:L6"/>
    <mergeCell ref="A2:L2"/>
    <mergeCell ref="A5:B5"/>
    <mergeCell ref="H5:I5"/>
    <mergeCell ref="C5:C6"/>
    <mergeCell ref="D5:D6"/>
    <mergeCell ref="E5:E6"/>
    <mergeCell ref="F5:F6"/>
    <mergeCell ref="G5:G6"/>
  </mergeCells>
  <phoneticPr fontId="1" type="noConversion"/>
  <printOptions horizontalCentered="1"/>
  <pageMargins left="0" right="0" top="0.53" bottom="0.28999999999999998" header="0" footer="0"/>
  <pageSetup paperSize="9" scale="68" fitToHeight="11"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H35"/>
  <sheetViews>
    <sheetView topLeftCell="A11" workbookViewId="0">
      <selection activeCell="H27" sqref="H27"/>
    </sheetView>
  </sheetViews>
  <sheetFormatPr defaultRowHeight="13.5"/>
  <cols>
    <col min="1" max="1" width="12.75" bestFit="1" customWidth="1"/>
    <col min="2" max="2" width="44.5" bestFit="1" customWidth="1"/>
    <col min="3" max="5" width="8.625" style="15" customWidth="1"/>
    <col min="6" max="6" width="7.625" style="15" customWidth="1"/>
    <col min="7" max="7" width="9" style="4"/>
    <col min="8" max="8" width="11" style="4" bestFit="1" customWidth="1"/>
  </cols>
  <sheetData>
    <row r="1" spans="1:8">
      <c r="A1" s="5" t="s">
        <v>156</v>
      </c>
    </row>
    <row r="2" spans="1:8" ht="27">
      <c r="A2" s="59" t="s">
        <v>157</v>
      </c>
      <c r="B2" s="59"/>
      <c r="C2" s="59"/>
      <c r="D2" s="59"/>
      <c r="E2" s="59"/>
      <c r="F2" s="59"/>
      <c r="G2" s="59"/>
      <c r="H2" s="59"/>
    </row>
    <row r="3" spans="1:8">
      <c r="A3" s="6"/>
      <c r="B3" s="6"/>
      <c r="C3" s="16"/>
      <c r="D3" s="16"/>
      <c r="E3" s="16"/>
      <c r="F3" s="16"/>
      <c r="G3" s="6"/>
      <c r="H3" s="6"/>
    </row>
    <row r="4" spans="1:8">
      <c r="H4" s="7" t="s">
        <v>2</v>
      </c>
    </row>
    <row r="5" spans="1:8" ht="27">
      <c r="A5" s="8" t="s">
        <v>34</v>
      </c>
      <c r="B5" s="8" t="s">
        <v>35</v>
      </c>
      <c r="C5" s="9" t="s">
        <v>7</v>
      </c>
      <c r="D5" s="9" t="s">
        <v>37</v>
      </c>
      <c r="E5" s="9" t="s">
        <v>38</v>
      </c>
      <c r="F5" s="9" t="s">
        <v>158</v>
      </c>
      <c r="G5" s="9" t="s">
        <v>159</v>
      </c>
      <c r="H5" s="9" t="s">
        <v>160</v>
      </c>
    </row>
    <row r="6" spans="1:8" ht="15" customHeight="1">
      <c r="A6" s="8"/>
      <c r="B6" s="10" t="s">
        <v>7</v>
      </c>
      <c r="C6" s="9">
        <v>5289.54</v>
      </c>
      <c r="D6" s="9">
        <v>4055.14</v>
      </c>
      <c r="E6" s="9">
        <v>1234.4000000000001</v>
      </c>
      <c r="F6" s="9"/>
      <c r="G6" s="8"/>
      <c r="H6" s="8"/>
    </row>
    <row r="7" spans="1:8" ht="15" customHeight="1">
      <c r="A7" s="11" t="s">
        <v>39</v>
      </c>
      <c r="B7" s="11" t="s">
        <v>14</v>
      </c>
      <c r="C7" s="9">
        <v>596.82000000000005</v>
      </c>
      <c r="D7" s="9">
        <v>596.82000000000005</v>
      </c>
      <c r="E7" s="9"/>
      <c r="F7" s="9"/>
      <c r="G7" s="8"/>
      <c r="H7" s="8"/>
    </row>
    <row r="8" spans="1:8" ht="15" customHeight="1">
      <c r="A8" s="11" t="s">
        <v>287</v>
      </c>
      <c r="B8" s="11" t="s">
        <v>292</v>
      </c>
      <c r="C8" s="9">
        <v>596.82000000000005</v>
      </c>
      <c r="D8" s="9">
        <v>596.82000000000005</v>
      </c>
      <c r="E8" s="9"/>
      <c r="F8" s="9"/>
      <c r="G8" s="8"/>
      <c r="H8" s="8"/>
    </row>
    <row r="9" spans="1:8" ht="15" customHeight="1">
      <c r="A9" s="11" t="s">
        <v>289</v>
      </c>
      <c r="B9" s="11" t="s">
        <v>294</v>
      </c>
      <c r="C9" s="9">
        <v>596.82000000000005</v>
      </c>
      <c r="D9" s="9">
        <v>596.82000000000005</v>
      </c>
      <c r="E9" s="9"/>
      <c r="F9" s="9"/>
      <c r="G9" s="8"/>
      <c r="H9" s="8"/>
    </row>
    <row r="10" spans="1:8" ht="15" customHeight="1">
      <c r="A10" s="11" t="s">
        <v>235</v>
      </c>
      <c r="B10" s="11" t="s">
        <v>22</v>
      </c>
      <c r="C10" s="9">
        <v>882.53</v>
      </c>
      <c r="D10" s="9">
        <v>791.53</v>
      </c>
      <c r="E10" s="9">
        <v>91</v>
      </c>
      <c r="F10" s="9"/>
      <c r="G10" s="8"/>
      <c r="H10" s="8"/>
    </row>
    <row r="11" spans="1:8" ht="15" customHeight="1">
      <c r="A11" s="11" t="s">
        <v>236</v>
      </c>
      <c r="B11" s="11" t="s">
        <v>245</v>
      </c>
      <c r="C11" s="9">
        <v>791.53</v>
      </c>
      <c r="D11" s="9">
        <v>791.53</v>
      </c>
      <c r="E11" s="9"/>
      <c r="F11" s="9"/>
      <c r="G11" s="8"/>
      <c r="H11" s="8"/>
    </row>
    <row r="12" spans="1:8" ht="15" customHeight="1">
      <c r="A12" s="11">
        <v>2080505</v>
      </c>
      <c r="B12" s="11" t="s">
        <v>249</v>
      </c>
      <c r="C12" s="9">
        <v>351.5</v>
      </c>
      <c r="D12" s="9">
        <v>351.5</v>
      </c>
      <c r="E12" s="9"/>
      <c r="F12" s="9"/>
      <c r="G12" s="8"/>
      <c r="H12" s="8"/>
    </row>
    <row r="13" spans="1:8" ht="15" customHeight="1">
      <c r="A13" s="11">
        <v>2080506</v>
      </c>
      <c r="B13" s="11" t="s">
        <v>251</v>
      </c>
      <c r="C13" s="9">
        <v>140.6</v>
      </c>
      <c r="D13" s="9">
        <v>140.6</v>
      </c>
      <c r="E13" s="9"/>
      <c r="F13" s="9"/>
      <c r="G13" s="8"/>
      <c r="H13" s="8"/>
    </row>
    <row r="14" spans="1:8" ht="15" customHeight="1">
      <c r="A14" s="11">
        <v>2080599</v>
      </c>
      <c r="B14" s="11" t="s">
        <v>296</v>
      </c>
      <c r="C14" s="9">
        <v>299.43</v>
      </c>
      <c r="D14" s="9">
        <v>299.43</v>
      </c>
      <c r="E14" s="9"/>
      <c r="F14" s="9"/>
      <c r="G14" s="8"/>
      <c r="H14" s="8"/>
    </row>
    <row r="15" spans="1:8" ht="15" customHeight="1">
      <c r="A15" s="11" t="s">
        <v>237</v>
      </c>
      <c r="B15" s="11" t="s">
        <v>238</v>
      </c>
      <c r="C15" s="9">
        <v>91</v>
      </c>
      <c r="D15" s="9"/>
      <c r="E15" s="9">
        <v>91</v>
      </c>
      <c r="F15" s="9"/>
      <c r="G15" s="8"/>
      <c r="H15" s="8"/>
    </row>
    <row r="16" spans="1:8" ht="15" customHeight="1">
      <c r="A16" s="11">
        <v>2080802</v>
      </c>
      <c r="B16" s="11" t="s">
        <v>253</v>
      </c>
      <c r="C16" s="9">
        <v>91</v>
      </c>
      <c r="D16" s="9"/>
      <c r="E16" s="9">
        <v>91</v>
      </c>
      <c r="F16" s="9"/>
      <c r="G16" s="8"/>
      <c r="H16" s="8"/>
    </row>
    <row r="17" spans="1:8" ht="15" customHeight="1">
      <c r="A17" s="11" t="s">
        <v>239</v>
      </c>
      <c r="B17" s="11" t="s">
        <v>23</v>
      </c>
      <c r="C17" s="9">
        <v>287.81</v>
      </c>
      <c r="D17" s="9">
        <v>287.81</v>
      </c>
      <c r="E17" s="9"/>
      <c r="F17" s="9"/>
      <c r="G17" s="8"/>
      <c r="H17" s="8"/>
    </row>
    <row r="18" spans="1:8" ht="15" customHeight="1">
      <c r="A18" s="11" t="s">
        <v>240</v>
      </c>
      <c r="B18" s="11" t="s">
        <v>255</v>
      </c>
      <c r="C18" s="9">
        <v>287.81</v>
      </c>
      <c r="D18" s="9">
        <v>287.81</v>
      </c>
      <c r="E18" s="9"/>
      <c r="F18" s="9"/>
      <c r="G18" s="8"/>
      <c r="H18" s="8"/>
    </row>
    <row r="19" spans="1:8" ht="15" customHeight="1">
      <c r="A19" s="11">
        <v>2101101</v>
      </c>
      <c r="B19" s="11" t="s">
        <v>257</v>
      </c>
      <c r="C19" s="9">
        <v>79.87</v>
      </c>
      <c r="D19" s="9">
        <v>79.87</v>
      </c>
      <c r="E19" s="9"/>
      <c r="F19" s="9"/>
      <c r="G19" s="8"/>
      <c r="H19" s="8"/>
    </row>
    <row r="20" spans="1:8" ht="15" customHeight="1">
      <c r="A20" s="11">
        <v>2101102</v>
      </c>
      <c r="B20" s="11" t="s">
        <v>259</v>
      </c>
      <c r="C20" s="9">
        <v>202.66</v>
      </c>
      <c r="D20" s="9">
        <v>202.66</v>
      </c>
      <c r="E20" s="9"/>
      <c r="F20" s="9"/>
      <c r="G20" s="8"/>
      <c r="H20" s="8"/>
    </row>
    <row r="21" spans="1:8" ht="15" customHeight="1">
      <c r="A21" s="11">
        <v>2101199</v>
      </c>
      <c r="B21" s="11" t="s">
        <v>261</v>
      </c>
      <c r="C21" s="9">
        <v>5.28</v>
      </c>
      <c r="D21" s="9">
        <v>5.28</v>
      </c>
      <c r="E21" s="9"/>
      <c r="F21" s="9"/>
      <c r="G21" s="8"/>
      <c r="H21" s="8"/>
    </row>
    <row r="22" spans="1:8" ht="15" customHeight="1">
      <c r="A22" s="11" t="s">
        <v>241</v>
      </c>
      <c r="B22" s="11" t="s">
        <v>234</v>
      </c>
      <c r="C22" s="9">
        <v>3311.48</v>
      </c>
      <c r="D22" s="9">
        <v>2168.08</v>
      </c>
      <c r="E22" s="9">
        <v>1143.4000000000001</v>
      </c>
      <c r="F22" s="9"/>
      <c r="G22" s="8"/>
      <c r="H22" s="8"/>
    </row>
    <row r="23" spans="1:8" ht="15" customHeight="1">
      <c r="A23" s="11" t="s">
        <v>242</v>
      </c>
      <c r="B23" s="11" t="s">
        <v>263</v>
      </c>
      <c r="C23" s="9">
        <v>3311.48</v>
      </c>
      <c r="D23" s="9">
        <v>2168.08</v>
      </c>
      <c r="E23" s="9">
        <v>1143.4000000000001</v>
      </c>
      <c r="F23" s="9"/>
      <c r="G23" s="8"/>
      <c r="H23" s="8"/>
    </row>
    <row r="24" spans="1:8" ht="15" customHeight="1">
      <c r="A24" s="11">
        <v>2130301</v>
      </c>
      <c r="B24" s="11" t="s">
        <v>40</v>
      </c>
      <c r="C24" s="9">
        <v>204.76</v>
      </c>
      <c r="D24" s="9">
        <v>204.76</v>
      </c>
      <c r="E24" s="9"/>
      <c r="F24" s="9"/>
      <c r="G24" s="8"/>
      <c r="H24" s="8"/>
    </row>
    <row r="25" spans="1:8" ht="15" customHeight="1">
      <c r="A25" s="11">
        <v>2130304</v>
      </c>
      <c r="B25" s="11" t="s">
        <v>266</v>
      </c>
      <c r="C25" s="9">
        <v>1197.42</v>
      </c>
      <c r="D25" s="9">
        <v>1197.42</v>
      </c>
      <c r="E25" s="9"/>
      <c r="F25" s="9"/>
      <c r="G25" s="8"/>
      <c r="H25" s="8"/>
    </row>
    <row r="26" spans="1:8" ht="15" customHeight="1">
      <c r="A26" s="11">
        <v>2130306</v>
      </c>
      <c r="B26" s="11" t="s">
        <v>268</v>
      </c>
      <c r="C26" s="9">
        <v>915.9</v>
      </c>
      <c r="D26" s="9">
        <v>765.9</v>
      </c>
      <c r="E26" s="9">
        <v>150</v>
      </c>
      <c r="F26" s="9"/>
      <c r="G26" s="8"/>
      <c r="H26" s="8"/>
    </row>
    <row r="27" spans="1:8" ht="15" customHeight="1">
      <c r="A27" s="11">
        <v>2130309</v>
      </c>
      <c r="B27" s="11" t="s">
        <v>270</v>
      </c>
      <c r="C27" s="9">
        <v>25</v>
      </c>
      <c r="D27" s="9"/>
      <c r="E27" s="9">
        <v>25</v>
      </c>
      <c r="F27" s="9"/>
      <c r="G27" s="8"/>
      <c r="H27" s="8"/>
    </row>
    <row r="28" spans="1:8" ht="15" customHeight="1">
      <c r="A28" s="11">
        <v>2130312</v>
      </c>
      <c r="B28" s="11" t="s">
        <v>272</v>
      </c>
      <c r="C28" s="9">
        <v>173</v>
      </c>
      <c r="D28" s="9"/>
      <c r="E28" s="9">
        <v>173</v>
      </c>
      <c r="F28" s="9"/>
      <c r="G28" s="8"/>
      <c r="H28" s="8"/>
    </row>
    <row r="29" spans="1:8" ht="15" customHeight="1">
      <c r="A29" s="11">
        <v>2130313</v>
      </c>
      <c r="B29" s="11" t="s">
        <v>274</v>
      </c>
      <c r="C29" s="9">
        <v>119</v>
      </c>
      <c r="D29" s="9"/>
      <c r="E29" s="9">
        <v>119</v>
      </c>
      <c r="F29" s="9"/>
      <c r="G29" s="8"/>
      <c r="H29" s="8"/>
    </row>
    <row r="30" spans="1:8" ht="15" customHeight="1">
      <c r="A30" s="11">
        <v>2130314</v>
      </c>
      <c r="B30" s="11" t="s">
        <v>276</v>
      </c>
      <c r="C30" s="9">
        <v>30</v>
      </c>
      <c r="D30" s="9"/>
      <c r="E30" s="9">
        <v>30</v>
      </c>
      <c r="F30" s="9"/>
      <c r="G30" s="8"/>
      <c r="H30" s="8"/>
    </row>
    <row r="31" spans="1:8" ht="15" customHeight="1">
      <c r="A31" s="11">
        <v>2130316</v>
      </c>
      <c r="B31" s="11" t="s">
        <v>278</v>
      </c>
      <c r="C31" s="9">
        <v>626.4</v>
      </c>
      <c r="D31" s="9"/>
      <c r="E31" s="9">
        <v>626.4</v>
      </c>
      <c r="F31" s="9"/>
      <c r="G31" s="8"/>
      <c r="H31" s="8"/>
    </row>
    <row r="32" spans="1:8" ht="15" customHeight="1">
      <c r="A32" s="11">
        <v>2130399</v>
      </c>
      <c r="B32" s="11" t="s">
        <v>280</v>
      </c>
      <c r="C32" s="9">
        <v>20</v>
      </c>
      <c r="D32" s="9"/>
      <c r="E32" s="9">
        <v>20</v>
      </c>
      <c r="F32" s="9"/>
      <c r="G32" s="8"/>
      <c r="H32" s="8"/>
    </row>
    <row r="33" spans="1:8" ht="15" customHeight="1">
      <c r="A33" s="11" t="s">
        <v>243</v>
      </c>
      <c r="B33" s="11" t="s">
        <v>26</v>
      </c>
      <c r="C33" s="9">
        <v>210.9</v>
      </c>
      <c r="D33" s="9">
        <v>210.9</v>
      </c>
      <c r="E33" s="9"/>
      <c r="F33" s="9"/>
      <c r="G33" s="8"/>
      <c r="H33" s="8"/>
    </row>
    <row r="34" spans="1:8" ht="15" customHeight="1">
      <c r="A34" s="11" t="s">
        <v>244</v>
      </c>
      <c r="B34" s="11" t="s">
        <v>282</v>
      </c>
      <c r="C34" s="9">
        <v>210.9</v>
      </c>
      <c r="D34" s="9">
        <v>210.9</v>
      </c>
      <c r="E34" s="9"/>
      <c r="F34" s="9"/>
      <c r="G34" s="8"/>
      <c r="H34" s="8"/>
    </row>
    <row r="35" spans="1:8" ht="15" customHeight="1">
      <c r="A35" s="11">
        <v>2210201</v>
      </c>
      <c r="B35" s="11" t="s">
        <v>284</v>
      </c>
      <c r="C35" s="9">
        <v>210.9</v>
      </c>
      <c r="D35" s="9">
        <v>210.9</v>
      </c>
      <c r="E35" s="9"/>
      <c r="F35" s="9"/>
      <c r="G35" s="8"/>
      <c r="H35" s="8"/>
    </row>
  </sheetData>
  <mergeCells count="1">
    <mergeCell ref="A2:H2"/>
  </mergeCells>
  <phoneticPr fontId="1" type="noConversion"/>
  <printOptions horizontalCentered="1"/>
  <pageMargins left="0" right="0" top="0.39370078740157483" bottom="0.35433070866141736" header="0" footer="0"/>
  <pageSetup paperSize="9" scale="92" fitToHeight="11"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G27"/>
  <sheetViews>
    <sheetView topLeftCell="A10" workbookViewId="0">
      <selection activeCell="I15" sqref="I15"/>
    </sheetView>
  </sheetViews>
  <sheetFormatPr defaultRowHeight="13.5"/>
  <cols>
    <col min="1" max="1" width="49.75" style="21" customWidth="1"/>
    <col min="2" max="5" width="8.25" style="21" customWidth="1"/>
    <col min="6" max="6" width="42.125" style="21" customWidth="1"/>
    <col min="7" max="7" width="10.125" style="21" customWidth="1"/>
    <col min="8" max="16384" width="9" style="21"/>
  </cols>
  <sheetData>
    <row r="1" spans="1:7" ht="27.75" customHeight="1">
      <c r="A1" s="18"/>
      <c r="B1" s="18"/>
      <c r="C1" s="18"/>
      <c r="D1" s="19" t="s">
        <v>216</v>
      </c>
      <c r="E1" s="18"/>
      <c r="F1" s="18"/>
      <c r="G1" s="20"/>
    </row>
    <row r="2" spans="1:7" ht="15" customHeight="1">
      <c r="A2" s="22"/>
      <c r="B2" s="23"/>
      <c r="C2" s="23"/>
      <c r="D2" s="24"/>
      <c r="E2" s="23"/>
      <c r="F2" s="23"/>
      <c r="G2" s="25" t="s">
        <v>168</v>
      </c>
    </row>
    <row r="3" spans="1:7" ht="19.5" customHeight="1">
      <c r="A3" s="70" t="s">
        <v>169</v>
      </c>
      <c r="B3" s="72" t="s">
        <v>170</v>
      </c>
      <c r="C3" s="73" t="s">
        <v>170</v>
      </c>
      <c r="D3" s="72" t="s">
        <v>171</v>
      </c>
      <c r="E3" s="73" t="s">
        <v>171</v>
      </c>
      <c r="F3" s="74" t="s">
        <v>172</v>
      </c>
      <c r="G3" s="73" t="s">
        <v>172</v>
      </c>
    </row>
    <row r="4" spans="1:7" ht="15" customHeight="1">
      <c r="A4" s="71" t="s">
        <v>169</v>
      </c>
      <c r="B4" s="27" t="s">
        <v>173</v>
      </c>
      <c r="C4" s="27" t="s">
        <v>174</v>
      </c>
      <c r="D4" s="27" t="s">
        <v>173</v>
      </c>
      <c r="E4" s="27" t="s">
        <v>174</v>
      </c>
      <c r="F4" s="73" t="s">
        <v>172</v>
      </c>
      <c r="G4" s="75" t="s">
        <v>172</v>
      </c>
    </row>
    <row r="5" spans="1:7" ht="15" customHeight="1">
      <c r="A5" s="26" t="s">
        <v>175</v>
      </c>
      <c r="B5" s="28"/>
      <c r="C5" s="28"/>
      <c r="D5" s="29">
        <f>44804585.89+300589597.22</f>
        <v>345394183.11000001</v>
      </c>
      <c r="E5" s="29"/>
      <c r="F5" s="30" t="s">
        <v>176</v>
      </c>
      <c r="G5" s="31"/>
    </row>
    <row r="6" spans="1:7" ht="15" customHeight="1">
      <c r="A6" s="32" t="s">
        <v>177</v>
      </c>
      <c r="B6" s="28"/>
      <c r="C6" s="28"/>
      <c r="D6" s="29">
        <f>39170867.21+242451547.96</f>
        <v>281622415.17000002</v>
      </c>
      <c r="E6" s="29"/>
      <c r="F6" s="30" t="s">
        <v>178</v>
      </c>
      <c r="G6" s="33"/>
    </row>
    <row r="7" spans="1:7" ht="15" customHeight="1">
      <c r="A7" s="32" t="s">
        <v>179</v>
      </c>
      <c r="B7" s="28"/>
      <c r="C7" s="28"/>
      <c r="D7" s="29">
        <f>937339+58118049.26</f>
        <v>59055388.259999998</v>
      </c>
      <c r="E7" s="29"/>
      <c r="F7" s="30" t="s">
        <v>180</v>
      </c>
      <c r="G7" s="31"/>
    </row>
    <row r="8" spans="1:7" ht="15" customHeight="1">
      <c r="A8" s="32" t="s">
        <v>181</v>
      </c>
      <c r="B8" s="29"/>
      <c r="C8" s="29"/>
      <c r="D8" s="29">
        <v>13013620.32</v>
      </c>
      <c r="E8" s="29"/>
      <c r="F8" s="30" t="s">
        <v>182</v>
      </c>
      <c r="G8" s="31"/>
    </row>
    <row r="9" spans="1:7" ht="15" customHeight="1">
      <c r="A9" s="32" t="s">
        <v>183</v>
      </c>
      <c r="B9" s="29"/>
      <c r="C9" s="29"/>
      <c r="D9" s="29">
        <v>13013620.32</v>
      </c>
      <c r="E9" s="29"/>
      <c r="F9" s="30" t="s">
        <v>184</v>
      </c>
      <c r="G9" s="31"/>
    </row>
    <row r="10" spans="1:7" ht="15" customHeight="1">
      <c r="A10" s="32" t="s">
        <v>185</v>
      </c>
      <c r="B10" s="29"/>
      <c r="C10" s="29"/>
      <c r="D10" s="29"/>
      <c r="E10" s="29"/>
      <c r="F10" s="30" t="s">
        <v>186</v>
      </c>
      <c r="G10" s="31"/>
    </row>
    <row r="11" spans="1:7" ht="15" customHeight="1">
      <c r="A11" s="32" t="s">
        <v>187</v>
      </c>
      <c r="B11" s="29"/>
      <c r="C11" s="29"/>
      <c r="D11" s="29"/>
      <c r="E11" s="29"/>
      <c r="F11" s="30" t="s">
        <v>188</v>
      </c>
      <c r="G11" s="34"/>
    </row>
    <row r="12" spans="1:7" ht="15" customHeight="1">
      <c r="A12" s="32" t="s">
        <v>189</v>
      </c>
      <c r="B12" s="35">
        <v>5</v>
      </c>
      <c r="C12" s="35"/>
      <c r="D12" s="29">
        <f>1115093.25+194181</f>
        <v>1309274.25</v>
      </c>
      <c r="E12" s="29"/>
      <c r="F12" s="30" t="s">
        <v>190</v>
      </c>
      <c r="G12" s="31"/>
    </row>
    <row r="13" spans="1:7" ht="15" customHeight="1">
      <c r="A13" s="32" t="s">
        <v>191</v>
      </c>
      <c r="B13" s="35">
        <v>3</v>
      </c>
      <c r="C13" s="35"/>
      <c r="D13" s="29">
        <f>638695+194181</f>
        <v>832876</v>
      </c>
      <c r="E13" s="29"/>
      <c r="F13" s="30" t="s">
        <v>192</v>
      </c>
      <c r="G13" s="31"/>
    </row>
    <row r="14" spans="1:7" ht="15" customHeight="1">
      <c r="A14" s="32" t="s">
        <v>193</v>
      </c>
      <c r="B14" s="35">
        <v>2</v>
      </c>
      <c r="C14" s="35"/>
      <c r="D14" s="29">
        <v>476398.25</v>
      </c>
      <c r="E14" s="29"/>
      <c r="F14" s="30" t="s">
        <v>194</v>
      </c>
      <c r="G14" s="31"/>
    </row>
    <row r="15" spans="1:7" ht="15" customHeight="1">
      <c r="A15" s="32" t="s">
        <v>195</v>
      </c>
      <c r="B15" s="35"/>
      <c r="C15" s="35"/>
      <c r="D15" s="29"/>
      <c r="E15" s="29"/>
      <c r="F15" s="30" t="s">
        <v>196</v>
      </c>
      <c r="G15" s="36">
        <v>5</v>
      </c>
    </row>
    <row r="16" spans="1:7" ht="15" customHeight="1">
      <c r="A16" s="32" t="s">
        <v>197</v>
      </c>
      <c r="B16" s="35"/>
      <c r="C16" s="35"/>
      <c r="D16" s="29"/>
      <c r="E16" s="29"/>
      <c r="F16" s="30" t="s">
        <v>198</v>
      </c>
      <c r="G16" s="37"/>
    </row>
    <row r="17" spans="1:7" ht="15" customHeight="1">
      <c r="A17" s="32" t="s">
        <v>199</v>
      </c>
      <c r="B17" s="35"/>
      <c r="C17" s="35"/>
      <c r="D17" s="29"/>
      <c r="E17" s="29"/>
      <c r="F17" s="30" t="s">
        <v>200</v>
      </c>
      <c r="G17" s="37"/>
    </row>
    <row r="18" spans="1:7" ht="15" customHeight="1">
      <c r="A18" s="32" t="s">
        <v>201</v>
      </c>
      <c r="B18" s="35"/>
      <c r="C18" s="35"/>
      <c r="D18" s="29"/>
      <c r="E18" s="29"/>
      <c r="F18" s="30" t="s">
        <v>202</v>
      </c>
      <c r="G18" s="37"/>
    </row>
    <row r="19" spans="1:7" ht="15" customHeight="1">
      <c r="A19" s="32" t="s">
        <v>203</v>
      </c>
      <c r="B19" s="35"/>
      <c r="C19" s="35"/>
      <c r="D19" s="29"/>
      <c r="E19" s="29"/>
      <c r="F19" s="30" t="s">
        <v>204</v>
      </c>
      <c r="G19" s="37">
        <v>5</v>
      </c>
    </row>
    <row r="20" spans="1:7" ht="15" customHeight="1">
      <c r="A20" s="32" t="s">
        <v>205</v>
      </c>
      <c r="B20" s="28"/>
      <c r="C20" s="28"/>
      <c r="D20" s="29">
        <f>743158+43989335.69</f>
        <v>44732493.689999998</v>
      </c>
      <c r="E20" s="29"/>
      <c r="F20" s="30" t="s">
        <v>206</v>
      </c>
      <c r="G20" s="37"/>
    </row>
    <row r="21" spans="1:7" ht="15" customHeight="1">
      <c r="A21" s="32" t="s">
        <v>207</v>
      </c>
      <c r="B21" s="28"/>
      <c r="C21" s="28"/>
      <c r="D21" s="29"/>
      <c r="E21" s="29"/>
      <c r="F21" s="30" t="s">
        <v>208</v>
      </c>
      <c r="G21" s="37"/>
    </row>
    <row r="22" spans="1:7" ht="15" customHeight="1">
      <c r="A22" s="32" t="s">
        <v>209</v>
      </c>
      <c r="B22" s="28"/>
      <c r="C22" s="28"/>
      <c r="D22" s="29"/>
      <c r="E22" s="29"/>
      <c r="F22" s="30" t="s">
        <v>210</v>
      </c>
      <c r="G22" s="37"/>
    </row>
    <row r="23" spans="1:7" ht="15" customHeight="1">
      <c r="A23" s="32" t="s">
        <v>211</v>
      </c>
      <c r="B23" s="28"/>
      <c r="C23" s="28"/>
      <c r="D23" s="29"/>
      <c r="E23" s="29"/>
      <c r="F23" s="30" t="s">
        <v>212</v>
      </c>
      <c r="G23" s="37"/>
    </row>
    <row r="24" spans="1:7" ht="15" customHeight="1">
      <c r="A24" s="32" t="s">
        <v>213</v>
      </c>
      <c r="B24" s="28"/>
      <c r="C24" s="28"/>
      <c r="D24" s="29">
        <v>20000</v>
      </c>
      <c r="E24" s="29"/>
      <c r="F24" s="30"/>
      <c r="G24" s="38"/>
    </row>
    <row r="25" spans="1:7" ht="15" customHeight="1">
      <c r="A25" s="32" t="s">
        <v>214</v>
      </c>
      <c r="B25" s="28"/>
      <c r="C25" s="28"/>
      <c r="D25" s="29"/>
      <c r="E25" s="29"/>
      <c r="F25" s="30"/>
      <c r="G25" s="38"/>
    </row>
    <row r="26" spans="1:7" ht="15" customHeight="1" thickBot="1">
      <c r="A26" s="39" t="s">
        <v>215</v>
      </c>
      <c r="B26" s="40"/>
      <c r="C26" s="40"/>
      <c r="D26" s="41">
        <v>4696379.68</v>
      </c>
      <c r="E26" s="41"/>
      <c r="F26" s="42"/>
      <c r="G26" s="43"/>
    </row>
    <row r="27" spans="1:7" ht="15" customHeight="1" thickTop="1">
      <c r="A27" s="18"/>
      <c r="B27" s="44"/>
      <c r="C27" s="44"/>
      <c r="D27" s="45"/>
      <c r="E27" s="44"/>
      <c r="F27" s="18"/>
      <c r="G27" s="20"/>
    </row>
  </sheetData>
  <mergeCells count="4">
    <mergeCell ref="A3:A4"/>
    <mergeCell ref="B3:C3"/>
    <mergeCell ref="D3:E3"/>
    <mergeCell ref="F3:G4"/>
  </mergeCells>
  <phoneticPr fontId="3" type="noConversion"/>
  <pageMargins left="0.70866141732283472" right="0.70866141732283472" top="0.74803149606299213" bottom="0.74803149606299213" header="0.31496062992125984" footer="0.31496062992125984"/>
  <pageSetup paperSize="9" scale="99" orientation="landscape" verticalDpi="0" r:id="rId1"/>
</worksheet>
</file>

<file path=xl/worksheets/sheet11.xml><?xml version="1.0" encoding="utf-8"?>
<worksheet xmlns="http://schemas.openxmlformats.org/spreadsheetml/2006/main" xmlns:r="http://schemas.openxmlformats.org/officeDocument/2006/relationships">
  <dimension ref="A1:E22"/>
  <sheetViews>
    <sheetView workbookViewId="0">
      <selection activeCell="H18" sqref="H18"/>
    </sheetView>
  </sheetViews>
  <sheetFormatPr defaultRowHeight="13.5"/>
  <cols>
    <col min="1" max="1" width="10.875" customWidth="1"/>
    <col min="2" max="5" width="12.375" customWidth="1"/>
  </cols>
  <sheetData>
    <row r="1" spans="1:5" ht="21">
      <c r="A1" s="76" t="s">
        <v>229</v>
      </c>
      <c r="B1" s="76"/>
      <c r="C1" s="76"/>
      <c r="D1" s="76"/>
      <c r="E1" s="76"/>
    </row>
    <row r="2" spans="1:5" ht="21" thickBot="1">
      <c r="A2" s="46"/>
    </row>
    <row r="3" spans="1:5" ht="16.5" thickBot="1">
      <c r="A3" s="47" t="s">
        <v>217</v>
      </c>
      <c r="B3" s="80" t="s">
        <v>312</v>
      </c>
      <c r="C3" s="82"/>
      <c r="D3" s="82"/>
      <c r="E3" s="81"/>
    </row>
    <row r="4" spans="1:5" ht="49.5" customHeight="1" thickBot="1">
      <c r="A4" s="48" t="s">
        <v>218</v>
      </c>
      <c r="B4" s="77" t="s">
        <v>313</v>
      </c>
      <c r="C4" s="78"/>
      <c r="D4" s="78"/>
      <c r="E4" s="79"/>
    </row>
    <row r="5" spans="1:5" ht="50.25" customHeight="1" thickBot="1">
      <c r="A5" s="48" t="s">
        <v>219</v>
      </c>
      <c r="B5" s="77" t="s">
        <v>314</v>
      </c>
      <c r="C5" s="78"/>
      <c r="D5" s="78"/>
      <c r="E5" s="79"/>
    </row>
    <row r="6" spans="1:5" ht="15.75">
      <c r="A6" s="49" t="s">
        <v>220</v>
      </c>
      <c r="B6" s="83" t="s">
        <v>315</v>
      </c>
      <c r="C6" s="84"/>
      <c r="D6" s="84"/>
      <c r="E6" s="85"/>
    </row>
    <row r="7" spans="1:5" ht="16.5" thickBot="1">
      <c r="A7" s="48" t="s">
        <v>221</v>
      </c>
      <c r="B7" s="86"/>
      <c r="C7" s="87"/>
      <c r="D7" s="87"/>
      <c r="E7" s="88"/>
    </row>
    <row r="8" spans="1:5" ht="15.75">
      <c r="A8" s="49" t="s">
        <v>220</v>
      </c>
      <c r="B8" s="83" t="s">
        <v>316</v>
      </c>
      <c r="C8" s="84"/>
      <c r="D8" s="84"/>
      <c r="E8" s="85"/>
    </row>
    <row r="9" spans="1:5" ht="15.75">
      <c r="A9" s="49" t="s">
        <v>222</v>
      </c>
      <c r="B9" s="89"/>
      <c r="C9" s="90"/>
      <c r="D9" s="90"/>
      <c r="E9" s="91"/>
    </row>
    <row r="10" spans="1:5" ht="16.5" thickBot="1">
      <c r="A10" s="48" t="s">
        <v>223</v>
      </c>
      <c r="B10" s="86"/>
      <c r="C10" s="87"/>
      <c r="D10" s="87"/>
      <c r="E10" s="88"/>
    </row>
    <row r="11" spans="1:5" ht="15.75">
      <c r="A11" s="49" t="s">
        <v>5</v>
      </c>
      <c r="B11" s="83" t="s">
        <v>317</v>
      </c>
      <c r="C11" s="84"/>
      <c r="D11" s="84"/>
      <c r="E11" s="85"/>
    </row>
    <row r="12" spans="1:5" ht="15.75">
      <c r="A12" s="49" t="s">
        <v>224</v>
      </c>
      <c r="B12" s="89"/>
      <c r="C12" s="90"/>
      <c r="D12" s="90"/>
      <c r="E12" s="91"/>
    </row>
    <row r="13" spans="1:5" ht="16.5" thickBot="1">
      <c r="A13" s="48" t="s">
        <v>221</v>
      </c>
      <c r="B13" s="86"/>
      <c r="C13" s="87"/>
      <c r="D13" s="87"/>
      <c r="E13" s="88"/>
    </row>
    <row r="14" spans="1:5" ht="16.5" thickBot="1">
      <c r="A14" s="48" t="s">
        <v>225</v>
      </c>
      <c r="B14" s="77"/>
      <c r="C14" s="78"/>
      <c r="D14" s="78"/>
      <c r="E14" s="79"/>
    </row>
    <row r="15" spans="1:5" ht="16.5" thickBot="1">
      <c r="A15" s="80" t="s">
        <v>230</v>
      </c>
      <c r="B15" s="81"/>
      <c r="C15" s="50" t="s">
        <v>226</v>
      </c>
      <c r="D15" s="50" t="s">
        <v>227</v>
      </c>
      <c r="E15" s="50" t="s">
        <v>228</v>
      </c>
    </row>
    <row r="16" spans="1:5" ht="16.5" thickBot="1">
      <c r="A16" s="77" t="s">
        <v>318</v>
      </c>
      <c r="B16" s="79"/>
      <c r="C16" s="50" t="s">
        <v>321</v>
      </c>
      <c r="D16" s="50">
        <v>9.1999999999999993</v>
      </c>
      <c r="E16" s="50" t="s">
        <v>324</v>
      </c>
    </row>
    <row r="17" spans="1:5" ht="16.5" thickBot="1">
      <c r="A17" s="77" t="s">
        <v>319</v>
      </c>
      <c r="B17" s="79"/>
      <c r="C17" s="50" t="s">
        <v>322</v>
      </c>
      <c r="D17" s="50">
        <v>12.5</v>
      </c>
      <c r="E17" s="50" t="s">
        <v>324</v>
      </c>
    </row>
    <row r="18" spans="1:5" ht="16.5" thickBot="1">
      <c r="A18" s="77" t="s">
        <v>320</v>
      </c>
      <c r="B18" s="79"/>
      <c r="C18" s="50" t="s">
        <v>323</v>
      </c>
      <c r="D18" s="50">
        <v>1104</v>
      </c>
      <c r="E18" s="50" t="s">
        <v>324</v>
      </c>
    </row>
    <row r="19" spans="1:5" ht="16.5" thickBot="1">
      <c r="A19" s="77"/>
      <c r="B19" s="79"/>
      <c r="C19" s="50"/>
      <c r="D19" s="50"/>
      <c r="E19" s="50"/>
    </row>
    <row r="20" spans="1:5" ht="16.5" thickBot="1">
      <c r="A20" s="77"/>
      <c r="B20" s="79"/>
      <c r="C20" s="50"/>
      <c r="D20" s="50"/>
      <c r="E20" s="50"/>
    </row>
    <row r="21" spans="1:5" ht="16.5" thickBot="1">
      <c r="A21" s="77"/>
      <c r="B21" s="79"/>
      <c r="C21" s="50"/>
      <c r="D21" s="50"/>
      <c r="E21" s="50"/>
    </row>
    <row r="22" spans="1:5" ht="16.5" thickBot="1">
      <c r="A22" s="77"/>
      <c r="B22" s="79"/>
      <c r="C22" s="50"/>
      <c r="D22" s="50"/>
      <c r="E22" s="50"/>
    </row>
  </sheetData>
  <mergeCells count="16">
    <mergeCell ref="A20:B20"/>
    <mergeCell ref="A21:B21"/>
    <mergeCell ref="A22:B22"/>
    <mergeCell ref="A17:B17"/>
    <mergeCell ref="A18:B18"/>
    <mergeCell ref="A19:B19"/>
    <mergeCell ref="A1:E1"/>
    <mergeCell ref="B14:E14"/>
    <mergeCell ref="A15:B15"/>
    <mergeCell ref="A16:B16"/>
    <mergeCell ref="B3:E3"/>
    <mergeCell ref="B4:E4"/>
    <mergeCell ref="B5:E5"/>
    <mergeCell ref="B6:E7"/>
    <mergeCell ref="B8:E10"/>
    <mergeCell ref="B11:E13"/>
  </mergeCells>
  <phoneticPr fontId="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12"/>
  <sheetViews>
    <sheetView workbookViewId="0">
      <selection activeCell="I15" sqref="I15"/>
    </sheetView>
  </sheetViews>
  <sheetFormatPr defaultRowHeight="13.5"/>
  <cols>
    <col min="2" max="2" width="30.875" customWidth="1"/>
    <col min="3" max="4" width="14.75" customWidth="1"/>
    <col min="5" max="5" width="17.75" customWidth="1"/>
  </cols>
  <sheetData>
    <row r="1" spans="1:5">
      <c r="A1" t="s">
        <v>161</v>
      </c>
    </row>
    <row r="2" spans="1:5" ht="22.5">
      <c r="A2" s="68" t="s">
        <v>167</v>
      </c>
      <c r="B2" s="68"/>
      <c r="C2" s="68"/>
      <c r="D2" s="68"/>
      <c r="E2" s="68"/>
    </row>
    <row r="4" spans="1:5" ht="18.75">
      <c r="A4" s="1" t="s">
        <v>162</v>
      </c>
      <c r="B4" s="1" t="s">
        <v>163</v>
      </c>
      <c r="C4" s="1" t="s">
        <v>164</v>
      </c>
      <c r="D4" s="1" t="s">
        <v>165</v>
      </c>
      <c r="E4" s="1" t="s">
        <v>166</v>
      </c>
    </row>
    <row r="5" spans="1:5" ht="18.75">
      <c r="A5" s="92">
        <v>1</v>
      </c>
      <c r="B5" s="2" t="s">
        <v>309</v>
      </c>
      <c r="C5" s="56" t="s">
        <v>310</v>
      </c>
      <c r="D5" s="2">
        <v>85926001</v>
      </c>
      <c r="E5" s="2">
        <v>13996640688</v>
      </c>
    </row>
    <row r="6" spans="1:5" ht="18.75">
      <c r="A6" s="93"/>
      <c r="B6" s="2" t="s">
        <v>309</v>
      </c>
      <c r="C6" s="56" t="s">
        <v>311</v>
      </c>
      <c r="D6" s="2">
        <v>52223771</v>
      </c>
      <c r="E6" s="2">
        <v>13500393138</v>
      </c>
    </row>
    <row r="12" spans="1:5" ht="14.25">
      <c r="D12" s="3"/>
    </row>
  </sheetData>
  <mergeCells count="2">
    <mergeCell ref="A2:E2"/>
    <mergeCell ref="A5:A6"/>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12</vt:i4>
      </vt:variant>
      <vt:variant>
        <vt:lpstr>命名范围</vt:lpstr>
      </vt:variant>
      <vt:variant>
        <vt:i4>8</vt:i4>
      </vt:variant>
    </vt:vector>
  </HeadingPairs>
  <TitlesOfParts>
    <vt:vector size="20" baseType="lpstr">
      <vt:lpstr>说明</vt:lpstr>
      <vt:lpstr>1、财政拨款收支总表</vt:lpstr>
      <vt:lpstr>2、一般公共预算财政拨款支出预算表</vt:lpstr>
      <vt:lpstr>3、一般公共预算财政拨款基本支出预算表</vt:lpstr>
      <vt:lpstr>4、一般公共预算“三公”经费支出表</vt:lpstr>
      <vt:lpstr>5、政府性基金预算支出表</vt:lpstr>
      <vt:lpstr>6、部门收支总表</vt:lpstr>
      <vt:lpstr>7、部门收入总表</vt:lpstr>
      <vt:lpstr>8、部门支出总表</vt:lpstr>
      <vt:lpstr>9、资产占用情况表</vt:lpstr>
      <vt:lpstr>10、绩效目标表</vt:lpstr>
      <vt:lpstr>11、部门预算工作联系人名单</vt:lpstr>
      <vt:lpstr>'1、财政拨款收支总表'!Print_Area</vt:lpstr>
      <vt:lpstr>'2、一般公共预算财政拨款支出预算表'!Print_Area</vt:lpstr>
      <vt:lpstr>'3、一般公共预算财政拨款基本支出预算表'!Print_Area</vt:lpstr>
      <vt:lpstr>'4、一般公共预算“三公”经费支出表'!Print_Area</vt:lpstr>
      <vt:lpstr>'5、政府性基金预算支出表'!Print_Area</vt:lpstr>
      <vt:lpstr>'6、部门收支总表'!Print_Area</vt:lpstr>
      <vt:lpstr>'7、部门收入总表'!Print_Area</vt:lpstr>
      <vt:lpstr>'8、部门支出总表'!Print_Area</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userlby</dc:creator>
  <cp:lastModifiedBy>Administrator</cp:lastModifiedBy>
  <cp:revision/>
  <cp:lastPrinted>2020-03-13T06:41:25Z</cp:lastPrinted>
  <dcterms:created xsi:type="dcterms:W3CDTF">2015-12-31T10:03:51Z</dcterms:created>
  <dcterms:modified xsi:type="dcterms:W3CDTF">2021-04-22T13:54:35Z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2052-10.1.0.5458</vt:lpwstr>
  </property>
</Properties>
</file>